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S21" l="1"/>
  <c r="S34" s="1"/>
  <c r="Q21"/>
  <c r="O21"/>
  <c r="O34" s="1"/>
  <c r="M21"/>
  <c r="K21"/>
  <c r="I21"/>
  <c r="G21"/>
  <c r="G34" s="1"/>
  <c r="E21"/>
  <c r="Q34"/>
  <c r="M34"/>
  <c r="I34"/>
  <c r="E34"/>
  <c r="K34" l="1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<sst xmlns="http://schemas.openxmlformats.org/spreadsheetml/2006/main" count="61" uniqueCount="41">
  <si>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</si>
  <si>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</si>
  <si>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Sheet1!S$724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</si>
  <si>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</si>
  <si>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</si>
  <si>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</si>
  <si>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</si>
  <si>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</si>
  <si>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</si>
  <si>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</si>
  <si>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</si>
  <si>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</si>
  <si>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</si>
  <si>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</si>
  <si>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</si>
  <si>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</si>
  <si>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</si>
  <si>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</si>
  <si>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</si>
  <si>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</si>
  <si>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</si>
  <si>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</si>
  <si>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</si>
  <si>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</si>
  <si>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</si>
  <si>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</si>
  <si>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</si>
  <si>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</si>
  <si>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</si>
  <si>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</si>
  <si>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</si>
  <si>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</si>
  <si>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</si>
  <si>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</si>
  <si>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</si>
  <si>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</si>
  <si>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</si>
  <si>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</si>
  <si>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</si>
  <si>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(101): Incurred Losses By the year for  2013-2014 (Health ) In Omani Rial</t>
  </si>
  <si>
    <t>جدول رقم (101): التعويضات التحميلية لعامي  2013-2014 ( صحي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</si>
</sst>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24">
          <cell r="D724">
            <v>3086691</v>
          </cell>
          <cell r="E724">
            <v>1331393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3086691</v>
          </cell>
          <cell r="K724">
            <v>1331393</v>
          </cell>
          <cell r="L724">
            <v>1009462.2</v>
          </cell>
          <cell r="M724">
            <v>181852</v>
          </cell>
          <cell r="N724">
            <v>-298074</v>
          </cell>
          <cell r="O724">
            <v>-15324</v>
          </cell>
          <cell r="P724">
            <v>711388.2</v>
          </cell>
          <cell r="Q724">
            <v>166528</v>
          </cell>
          <cell r="R724">
            <v>2375302.7999999998</v>
          </cell>
          <cell r="S724">
            <v>1164865</v>
          </cell>
        </row>
      </sheetData>
      <sheetData sheetId="2">
        <row r="724">
          <cell r="D724">
            <v>4634786</v>
          </cell>
          <cell r="E724">
            <v>6124968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4634786</v>
          </cell>
          <cell r="K724">
            <v>6124968</v>
          </cell>
          <cell r="L724">
            <v>0</v>
          </cell>
          <cell r="M724">
            <v>0</v>
          </cell>
          <cell r="N724">
            <v>2977747</v>
          </cell>
          <cell r="O724">
            <v>3981124</v>
          </cell>
          <cell r="P724">
            <v>2977747</v>
          </cell>
          <cell r="Q724">
            <v>3981124</v>
          </cell>
          <cell r="R724">
            <v>1657039</v>
          </cell>
          <cell r="S724">
            <v>2143844</v>
          </cell>
        </row>
      </sheetData>
      <sheetData sheetId="3">
        <row r="724">
          <cell r="D724">
            <v>57334</v>
          </cell>
          <cell r="E724">
            <v>78060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57334</v>
          </cell>
          <cell r="K724">
            <v>78060</v>
          </cell>
          <cell r="L724">
            <v>0</v>
          </cell>
          <cell r="M724">
            <v>0</v>
          </cell>
          <cell r="N724">
            <v>47780</v>
          </cell>
          <cell r="O724">
            <v>57924</v>
          </cell>
          <cell r="P724">
            <v>47780</v>
          </cell>
          <cell r="Q724">
            <v>57924</v>
          </cell>
          <cell r="R724">
            <v>9554</v>
          </cell>
          <cell r="S724">
            <v>20136</v>
          </cell>
        </row>
      </sheetData>
      <sheetData sheetId="4"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</sheetData>
      <sheetData sheetId="5">
        <row r="724">
          <cell r="D724">
            <v>54445</v>
          </cell>
          <cell r="E724">
            <v>203819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54445</v>
          </cell>
          <cell r="K724">
            <v>203819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54445</v>
          </cell>
          <cell r="S724">
            <v>203819</v>
          </cell>
        </row>
      </sheetData>
      <sheetData sheetId="6">
        <row r="724">
          <cell r="D724">
            <v>887602</v>
          </cell>
          <cell r="E724">
            <v>982782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887602</v>
          </cell>
          <cell r="K724">
            <v>982782</v>
          </cell>
          <cell r="L724">
            <v>0</v>
          </cell>
          <cell r="M724">
            <v>0</v>
          </cell>
          <cell r="N724">
            <v>637914.84100000001</v>
          </cell>
          <cell r="O724">
            <v>571861</v>
          </cell>
          <cell r="P724">
            <v>637914.84100000001</v>
          </cell>
          <cell r="Q724">
            <v>571861</v>
          </cell>
          <cell r="R724">
            <v>249687.15899999999</v>
          </cell>
          <cell r="S724">
            <v>410921</v>
          </cell>
        </row>
      </sheetData>
      <sheetData sheetId="7">
        <row r="725">
          <cell r="D725">
            <v>656546</v>
          </cell>
          <cell r="E725">
            <v>451064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656546</v>
          </cell>
          <cell r="K725">
            <v>451064</v>
          </cell>
          <cell r="L725">
            <v>0</v>
          </cell>
          <cell r="M725">
            <v>0</v>
          </cell>
          <cell r="N725">
            <v>379305</v>
          </cell>
          <cell r="O725">
            <v>256615</v>
          </cell>
          <cell r="P725">
            <v>379305</v>
          </cell>
          <cell r="Q725">
            <v>256615</v>
          </cell>
          <cell r="R725">
            <v>277241</v>
          </cell>
          <cell r="S725">
            <v>194449</v>
          </cell>
        </row>
      </sheetData>
      <sheetData sheetId="8">
        <row r="724">
          <cell r="D724">
            <v>26008553.135237031</v>
          </cell>
          <cell r="E724">
            <v>37960436.380686417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26008553.135237031</v>
          </cell>
          <cell r="K724">
            <v>37960436.380686417</v>
          </cell>
          <cell r="L724">
            <v>0</v>
          </cell>
          <cell r="M724">
            <v>0</v>
          </cell>
          <cell r="N724">
            <v>19800395.356103159</v>
          </cell>
          <cell r="O724">
            <v>22943802.403035596</v>
          </cell>
          <cell r="P724">
            <v>19800395.356103159</v>
          </cell>
          <cell r="Q724">
            <v>22943802.403035596</v>
          </cell>
          <cell r="R724">
            <v>6208157.7791338712</v>
          </cell>
          <cell r="S724">
            <v>15016633.977650821</v>
          </cell>
        </row>
      </sheetData>
      <sheetData sheetId="9">
        <row r="724">
          <cell r="D724">
            <v>250380</v>
          </cell>
          <cell r="E724">
            <v>192822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250380</v>
          </cell>
          <cell r="K724">
            <v>192822</v>
          </cell>
          <cell r="L724">
            <v>0</v>
          </cell>
          <cell r="M724">
            <v>0</v>
          </cell>
          <cell r="N724">
            <v>158914</v>
          </cell>
          <cell r="O724">
            <v>129521</v>
          </cell>
          <cell r="P724">
            <v>158914</v>
          </cell>
          <cell r="Q724">
            <v>129521</v>
          </cell>
          <cell r="R724">
            <v>91466</v>
          </cell>
          <cell r="S724">
            <v>63301</v>
          </cell>
        </row>
      </sheetData>
      <sheetData sheetId="10">
        <row r="724">
          <cell r="D724">
            <v>609286</v>
          </cell>
          <cell r="E724">
            <v>1703739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609286</v>
          </cell>
          <cell r="K724">
            <v>1703739</v>
          </cell>
          <cell r="L724">
            <v>0</v>
          </cell>
          <cell r="M724">
            <v>535</v>
          </cell>
          <cell r="N724">
            <v>414176</v>
          </cell>
          <cell r="O724">
            <v>1077933</v>
          </cell>
          <cell r="P724">
            <v>414176</v>
          </cell>
          <cell r="Q724">
            <v>1078468</v>
          </cell>
          <cell r="R724">
            <v>195110</v>
          </cell>
          <cell r="S724">
            <v>625271</v>
          </cell>
        </row>
      </sheetData>
      <sheetData sheetId="11">
        <row r="724">
          <cell r="D724">
            <v>0</v>
          </cell>
          <cell r="E724">
            <v>1000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1000</v>
          </cell>
          <cell r="L724">
            <v>0</v>
          </cell>
          <cell r="M724">
            <v>0</v>
          </cell>
          <cell r="N724">
            <v>0</v>
          </cell>
          <cell r="O724">
            <v>1000</v>
          </cell>
          <cell r="P724">
            <v>0</v>
          </cell>
          <cell r="Q724">
            <v>1000</v>
          </cell>
          <cell r="R724">
            <v>0</v>
          </cell>
          <cell r="S724">
            <v>0</v>
          </cell>
        </row>
      </sheetData>
      <sheetData sheetId="12">
        <row r="724">
          <cell r="D724">
            <v>259740</v>
          </cell>
          <cell r="E724">
            <v>460623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259740</v>
          </cell>
          <cell r="K724">
            <v>460623</v>
          </cell>
          <cell r="L724">
            <v>0</v>
          </cell>
          <cell r="M724">
            <v>0</v>
          </cell>
          <cell r="N724">
            <v>82223</v>
          </cell>
          <cell r="O724">
            <v>-12376</v>
          </cell>
          <cell r="P724">
            <v>82223</v>
          </cell>
          <cell r="Q724">
            <v>-12376</v>
          </cell>
          <cell r="R724">
            <v>177517</v>
          </cell>
          <cell r="S724">
            <v>472999</v>
          </cell>
        </row>
      </sheetData>
      <sheetData sheetId="13"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</sheetData>
      <sheetData sheetId="14"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</sheetData>
      <sheetData sheetId="15">
        <row r="724">
          <cell r="D724">
            <v>1674382</v>
          </cell>
          <cell r="E724">
            <v>2951795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1674382</v>
          </cell>
          <cell r="K724">
            <v>2951795</v>
          </cell>
          <cell r="L724">
            <v>6923</v>
          </cell>
          <cell r="M724">
            <v>0</v>
          </cell>
          <cell r="N724">
            <v>26605</v>
          </cell>
          <cell r="O724">
            <v>35420</v>
          </cell>
          <cell r="P724">
            <v>33528</v>
          </cell>
          <cell r="Q724">
            <v>35420</v>
          </cell>
          <cell r="R724">
            <v>1640854</v>
          </cell>
          <cell r="S724">
            <v>2916375</v>
          </cell>
        </row>
      </sheetData>
      <sheetData sheetId="16">
        <row r="724">
          <cell r="D724">
            <v>775454</v>
          </cell>
          <cell r="E724">
            <v>1227324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775454</v>
          </cell>
          <cell r="K724">
            <v>1227324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775454</v>
          </cell>
          <cell r="S724">
            <v>1227324</v>
          </cell>
        </row>
      </sheetData>
      <sheetData sheetId="17"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</sheetData>
      <sheetData sheetId="18"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</sheetData>
      <sheetData sheetId="19">
        <row r="724">
          <cell r="D724">
            <v>279371.28000000003</v>
          </cell>
          <cell r="E724">
            <v>450731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279371.28000000003</v>
          </cell>
          <cell r="K724">
            <v>450731</v>
          </cell>
          <cell r="L724">
            <v>0</v>
          </cell>
          <cell r="M724">
            <v>0</v>
          </cell>
          <cell r="N724">
            <v>237251</v>
          </cell>
          <cell r="O724">
            <v>255957</v>
          </cell>
          <cell r="P724">
            <v>237251</v>
          </cell>
          <cell r="Q724">
            <v>255957</v>
          </cell>
          <cell r="R724">
            <v>42120.280000000028</v>
          </cell>
          <cell r="S724">
            <v>194774</v>
          </cell>
        </row>
      </sheetData>
      <sheetData sheetId="20">
        <row r="724">
          <cell r="D724">
            <v>100157.68100472812</v>
          </cell>
          <cell r="E724">
            <v>10070.5755074383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100157.68100472812</v>
          </cell>
          <cell r="K724">
            <v>10070.5755074383</v>
          </cell>
          <cell r="L724">
            <v>0</v>
          </cell>
          <cell r="M724">
            <v>0</v>
          </cell>
          <cell r="N724">
            <v>151071</v>
          </cell>
          <cell r="O724">
            <v>8575.7422921735906</v>
          </cell>
          <cell r="P724">
            <v>151071</v>
          </cell>
          <cell r="Q724">
            <v>8575.7422921735906</v>
          </cell>
          <cell r="R724">
            <v>-50913.318995271882</v>
          </cell>
          <cell r="S724">
            <v>1494.833215264709</v>
          </cell>
        </row>
      </sheetData>
      <sheetData sheetId="21">
        <row r="724">
          <cell r="D724">
            <v>329423</v>
          </cell>
          <cell r="E724">
            <v>407523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329423</v>
          </cell>
          <cell r="K724">
            <v>407523</v>
          </cell>
          <cell r="L724">
            <v>0</v>
          </cell>
          <cell r="M724">
            <v>0</v>
          </cell>
          <cell r="N724">
            <v>234484</v>
          </cell>
          <cell r="O724">
            <v>296340</v>
          </cell>
          <cell r="P724">
            <v>234484</v>
          </cell>
          <cell r="Q724">
            <v>296340</v>
          </cell>
          <cell r="R724">
            <v>94939</v>
          </cell>
          <cell r="S724">
            <v>111183</v>
          </cell>
        </row>
      </sheetData>
      <sheetData sheetId="22"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A29" sqref="A29:XFD29"/>
    </sheetView>
  </sheetViews>
  <sheetFormatPr defaultRowHeight="15"/>
  <cols>
    <col min="4" max="5" width="10.140625" bestFit="1" customWidth="1"/>
    <col min="10" max="11" width="10.140625" bestFit="1" customWidth="1"/>
    <col min="14" max="17" width="10.140625" bestFit="1" customWidth="1"/>
    <col min="19" max="19" width="10.140625" bestFit="1" customWidth="1"/>
  </cols>
  <sheetData>
    <row r="1" spans="1:26">
      <c r="A1">
        <v>724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[1]Sheet1!D$724</f>
        <v>3086691</v>
      </c>
      <c r="E8" s="14">
        <f>[1]Sheet1!E$724</f>
        <v>1331393</v>
      </c>
      <c r="F8" s="14">
        <f>[1]Sheet1!F$724</f>
        <v>0</v>
      </c>
      <c r="G8" s="14">
        <f>[1]Sheet1!G$724</f>
        <v>0</v>
      </c>
      <c r="H8" s="14">
        <f>[1]Sheet1!H$724</f>
        <v>0</v>
      </c>
      <c r="I8" s="14">
        <f>[1]Sheet1!I$724</f>
        <v>0</v>
      </c>
      <c r="J8" s="14">
        <f>[1]Sheet1!J$724</f>
        <v>3086691</v>
      </c>
      <c r="K8" s="14">
        <f>[1]Sheet1!K$724</f>
        <v>1331393</v>
      </c>
      <c r="L8" s="14">
        <f>[1]Sheet1!L$724</f>
        <v>1009462.2</v>
      </c>
      <c r="M8" s="14">
        <f>[1]Sheet1!M$724</f>
        <v>181852</v>
      </c>
      <c r="N8" s="14">
        <f>[1]Sheet1!N$724</f>
        <v>-298074</v>
      </c>
      <c r="O8" s="14">
        <f>[1]Sheet1!O$724</f>
        <v>-15324</v>
      </c>
      <c r="P8" s="14">
        <f>[1]Sheet1!P$724</f>
        <v>711388.2</v>
      </c>
      <c r="Q8" s="14">
        <f>[1]Sheet1!Q$724</f>
        <v>166528</v>
      </c>
      <c r="R8" s="14">
        <f>[1]Sheet1!R$724</f>
        <v>2375302.7999999998</v>
      </c>
      <c r="S8" s="14">
        <f>[1]Sheet1!S$724</f>
        <v>1164865</v>
      </c>
    </row>
    <row r="9" spans="1:26" ht="23.1" customHeight="1">
      <c r="A9" s="6">
        <v>2</v>
      </c>
      <c r="B9" s="9"/>
      <c r="C9" s="3" t="s">
        <v>27</v>
      </c>
      <c r="D9" s="1">
        <f>[1]Sheet2!D$724</f>
        <v>4634786</v>
      </c>
      <c r="E9" s="1">
        <f>[1]Sheet2!E$724</f>
        <v>6124968</v>
      </c>
      <c r="F9" s="1">
        <f>[1]Sheet2!F$724</f>
        <v>0</v>
      </c>
      <c r="G9" s="1">
        <f>[1]Sheet2!G$724</f>
        <v>0</v>
      </c>
      <c r="H9" s="1">
        <f>[1]Sheet2!H$724</f>
        <v>0</v>
      </c>
      <c r="I9" s="1">
        <f>[1]Sheet2!I$724</f>
        <v>0</v>
      </c>
      <c r="J9" s="1">
        <f>[1]Sheet2!J$724</f>
        <v>4634786</v>
      </c>
      <c r="K9" s="1">
        <f>[1]Sheet2!K$724</f>
        <v>6124968</v>
      </c>
      <c r="L9" s="1">
        <f>[1]Sheet2!L$724</f>
        <v>0</v>
      </c>
      <c r="M9" s="1">
        <f>[1]Sheet2!M$724</f>
        <v>0</v>
      </c>
      <c r="N9" s="1">
        <f>[1]Sheet2!N$724</f>
        <v>2977747</v>
      </c>
      <c r="O9" s="1">
        <f>[1]Sheet2!O$724</f>
        <v>3981124</v>
      </c>
      <c r="P9" s="1">
        <f>[1]Sheet2!P$724</f>
        <v>2977747</v>
      </c>
      <c r="Q9" s="1">
        <f>[1]Sheet2!Q$724</f>
        <v>3981124</v>
      </c>
      <c r="R9" s="1">
        <f>[1]Sheet2!R$724</f>
        <v>1657039</v>
      </c>
      <c r="S9" s="1">
        <f>[1]Sheet2!S$724</f>
        <v>2143844</v>
      </c>
      <c r="W9" t="str">
        <f>SUBSTITUTE(Y9,"t1","t"&amp;Z9)</f>
        <v>Sheet2!S$724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[1]Sheet3!D$724</f>
        <v>57334</v>
      </c>
      <c r="E10" s="1">
        <f>[1]Sheet3!E$724</f>
        <v>78060</v>
      </c>
      <c r="F10" s="1">
        <f>[1]Sheet3!F$724</f>
        <v>0</v>
      </c>
      <c r="G10" s="1">
        <f>[1]Sheet3!G$724</f>
        <v>0</v>
      </c>
      <c r="H10" s="1">
        <f>[1]Sheet3!H$724</f>
        <v>0</v>
      </c>
      <c r="I10" s="1">
        <f>[1]Sheet3!I$724</f>
        <v>0</v>
      </c>
      <c r="J10" s="1">
        <f>[1]Sheet3!J$724</f>
        <v>57334</v>
      </c>
      <c r="K10" s="1">
        <f>[1]Sheet3!K$724</f>
        <v>78060</v>
      </c>
      <c r="L10" s="1">
        <f>[1]Sheet3!L$724</f>
        <v>0</v>
      </c>
      <c r="M10" s="1">
        <f>[1]Sheet3!M$724</f>
        <v>0</v>
      </c>
      <c r="N10" s="1">
        <f>[1]Sheet3!N$724</f>
        <v>47780</v>
      </c>
      <c r="O10" s="1">
        <f>[1]Sheet3!O$724</f>
        <v>57924</v>
      </c>
      <c r="P10" s="1">
        <f>[1]Sheet3!P$724</f>
        <v>47780</v>
      </c>
      <c r="Q10" s="1">
        <f>[1]Sheet3!Q$724</f>
        <v>57924</v>
      </c>
      <c r="R10" s="1">
        <f>[1]Sheet3!R$724</f>
        <v>9554</v>
      </c>
      <c r="S10" s="1">
        <f>[1]Sheet3!S$724</f>
        <v>20136</v>
      </c>
      <c r="W10" t="str">
        <f>SUBSTITUTE(Y10,"t1","t"&amp;Z10)</f>
        <v>Sheet3!S$724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[1]Sheet4!D$724</f>
        <v>0</v>
      </c>
      <c r="E11" s="1">
        <f>[1]Sheet4!E$724</f>
        <v>0</v>
      </c>
      <c r="F11" s="1">
        <f>[1]Sheet4!F$724</f>
        <v>0</v>
      </c>
      <c r="G11" s="1">
        <f>[1]Sheet4!G$724</f>
        <v>0</v>
      </c>
      <c r="H11" s="1">
        <f>[1]Sheet4!H$724</f>
        <v>0</v>
      </c>
      <c r="I11" s="1">
        <f>[1]Sheet4!I$724</f>
        <v>0</v>
      </c>
      <c r="J11" s="1">
        <f>[1]Sheet4!J$724</f>
        <v>0</v>
      </c>
      <c r="K11" s="1">
        <f>[1]Sheet4!K$724</f>
        <v>0</v>
      </c>
      <c r="L11" s="1">
        <f>[1]Sheet4!L$724</f>
        <v>0</v>
      </c>
      <c r="M11" s="1">
        <f>[1]Sheet4!M$724</f>
        <v>0</v>
      </c>
      <c r="N11" s="1">
        <f>[1]Sheet4!N$724</f>
        <v>0</v>
      </c>
      <c r="O11" s="1">
        <f>[1]Sheet4!O$724</f>
        <v>0</v>
      </c>
      <c r="P11" s="1">
        <f>[1]Sheet4!P$724</f>
        <v>0</v>
      </c>
      <c r="Q11" s="1">
        <f>[1]Sheet4!Q$724</f>
        <v>0</v>
      </c>
      <c r="R11" s="1">
        <f>[1]Sheet4!R$724</f>
        <v>0</v>
      </c>
      <c r="S11" s="1">
        <f>[1]Sheet4!S$724</f>
        <v>0</v>
      </c>
      <c r="W11" t="str">
        <f>SUBSTITUTE(Y11,"t1","t"&amp;Z11)</f>
        <v>Sheet4!S$724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[1]Sheet5!D$724</f>
        <v>54445</v>
      </c>
      <c r="E12" s="1">
        <f>[1]Sheet5!E$724</f>
        <v>203819</v>
      </c>
      <c r="F12" s="1">
        <f>[1]Sheet5!F$724</f>
        <v>0</v>
      </c>
      <c r="G12" s="1">
        <f>[1]Sheet5!G$724</f>
        <v>0</v>
      </c>
      <c r="H12" s="1">
        <f>[1]Sheet5!H$724</f>
        <v>0</v>
      </c>
      <c r="I12" s="1">
        <f>[1]Sheet5!I$724</f>
        <v>0</v>
      </c>
      <c r="J12" s="1">
        <f>[1]Sheet5!J$724</f>
        <v>54445</v>
      </c>
      <c r="K12" s="1">
        <f>[1]Sheet5!K$724</f>
        <v>203819</v>
      </c>
      <c r="L12" s="1">
        <f>[1]Sheet5!L$724</f>
        <v>0</v>
      </c>
      <c r="M12" s="1">
        <f>[1]Sheet5!M$724</f>
        <v>0</v>
      </c>
      <c r="N12" s="1">
        <f>[1]Sheet5!N$724</f>
        <v>0</v>
      </c>
      <c r="O12" s="1">
        <f>[1]Sheet5!O$724</f>
        <v>0</v>
      </c>
      <c r="P12" s="1">
        <f>[1]Sheet5!P$724</f>
        <v>0</v>
      </c>
      <c r="Q12" s="1">
        <f>[1]Sheet5!Q$724</f>
        <v>0</v>
      </c>
      <c r="R12" s="1">
        <f>[1]Sheet5!R$724</f>
        <v>54445</v>
      </c>
      <c r="S12" s="1">
        <f>[1]Sheet5!S$724</f>
        <v>203819</v>
      </c>
      <c r="W12" t="str">
        <f>SUBSTITUTE(Y12,"t1","t"&amp;Z12)</f>
        <v>Sheet5!S$724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[1]Sheet6!D$724</f>
        <v>887602</v>
      </c>
      <c r="E13" s="1">
        <f>[1]Sheet6!E$724</f>
        <v>982782</v>
      </c>
      <c r="F13" s="1">
        <f>[1]Sheet6!F$724</f>
        <v>0</v>
      </c>
      <c r="G13" s="1">
        <f>[1]Sheet6!G$724</f>
        <v>0</v>
      </c>
      <c r="H13" s="1">
        <f>[1]Sheet6!H$724</f>
        <v>0</v>
      </c>
      <c r="I13" s="1">
        <f>[1]Sheet6!I$724</f>
        <v>0</v>
      </c>
      <c r="J13" s="1">
        <f>[1]Sheet6!J$724</f>
        <v>887602</v>
      </c>
      <c r="K13" s="1">
        <f>[1]Sheet6!K$724</f>
        <v>982782</v>
      </c>
      <c r="L13" s="1">
        <f>[1]Sheet6!L$724</f>
        <v>0</v>
      </c>
      <c r="M13" s="1">
        <f>[1]Sheet6!M$724</f>
        <v>0</v>
      </c>
      <c r="N13" s="1">
        <f>[1]Sheet6!N$724</f>
        <v>637914.84100000001</v>
      </c>
      <c r="O13" s="1">
        <f>[1]Sheet6!O$724</f>
        <v>571861</v>
      </c>
      <c r="P13" s="1">
        <f>[1]Sheet6!P$724</f>
        <v>637914.84100000001</v>
      </c>
      <c r="Q13" s="1">
        <f>[1]Sheet6!Q$724</f>
        <v>571861</v>
      </c>
      <c r="R13" s="1">
        <f>[1]Sheet6!R$724</f>
        <v>249687.15899999999</v>
      </c>
      <c r="S13" s="1">
        <f>[1]Sheet6!S$724</f>
        <v>410921</v>
      </c>
      <c r="W13" t="str">
        <f>SUBSTITUTE(Y13,"t1","t"&amp;Z13)</f>
        <v>Sheet6!S$724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[1]Sheet7!D$725</f>
        <v>656546</v>
      </c>
      <c r="E14" s="1">
        <f>[1]Sheet7!E$725</f>
        <v>451064</v>
      </c>
      <c r="F14" s="1">
        <f>[1]Sheet7!F$725</f>
        <v>0</v>
      </c>
      <c r="G14" s="1">
        <f>[1]Sheet7!G$725</f>
        <v>0</v>
      </c>
      <c r="H14" s="1">
        <f>[1]Sheet7!H$725</f>
        <v>0</v>
      </c>
      <c r="I14" s="1">
        <f>[1]Sheet7!I$725</f>
        <v>0</v>
      </c>
      <c r="J14" s="1">
        <f>[1]Sheet7!J$725</f>
        <v>656546</v>
      </c>
      <c r="K14" s="1">
        <f>[1]Sheet7!K$725</f>
        <v>451064</v>
      </c>
      <c r="L14" s="1">
        <f>[1]Sheet7!L$725</f>
        <v>0</v>
      </c>
      <c r="M14" s="1">
        <f>[1]Sheet7!M$725</f>
        <v>0</v>
      </c>
      <c r="N14" s="1">
        <f>[1]Sheet7!N$725</f>
        <v>379305</v>
      </c>
      <c r="O14" s="1">
        <f>[1]Sheet7!O$725</f>
        <v>256615</v>
      </c>
      <c r="P14" s="1">
        <f>[1]Sheet7!P$725</f>
        <v>379305</v>
      </c>
      <c r="Q14" s="1">
        <f>[1]Sheet7!Q$725</f>
        <v>256615</v>
      </c>
      <c r="R14" s="1">
        <f>[1]Sheet7!R$725</f>
        <v>277241</v>
      </c>
      <c r="S14" s="1">
        <f>[1]Sheet7!S$725</f>
        <v>194449</v>
      </c>
      <c r="W14" t="str">
        <f>SUBSTITUTE(Y14,"t1","t"&amp;Z14)</f>
        <v>Sheet7!S$724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[1]Sheet8!D$724</f>
        <v>26008553.135237031</v>
      </c>
      <c r="E15" s="1">
        <f>[1]Sheet8!E$724</f>
        <v>37960436.380686417</v>
      </c>
      <c r="F15" s="1">
        <f>[1]Sheet8!F$724</f>
        <v>0</v>
      </c>
      <c r="G15" s="1">
        <f>[1]Sheet8!G$724</f>
        <v>0</v>
      </c>
      <c r="H15" s="1">
        <f>[1]Sheet8!H$724</f>
        <v>0</v>
      </c>
      <c r="I15" s="1">
        <f>[1]Sheet8!I$724</f>
        <v>0</v>
      </c>
      <c r="J15" s="1">
        <f>[1]Sheet8!J$724</f>
        <v>26008553.135237031</v>
      </c>
      <c r="K15" s="1">
        <f>[1]Sheet8!K$724</f>
        <v>37960436.380686417</v>
      </c>
      <c r="L15" s="1">
        <f>[1]Sheet8!L$724</f>
        <v>0</v>
      </c>
      <c r="M15" s="1">
        <f>[1]Sheet8!M$724</f>
        <v>0</v>
      </c>
      <c r="N15" s="1">
        <f>[1]Sheet8!N$724</f>
        <v>19800395.356103159</v>
      </c>
      <c r="O15" s="1">
        <f>[1]Sheet8!O$724</f>
        <v>22943802.403035596</v>
      </c>
      <c r="P15" s="1">
        <f>[1]Sheet8!P$724</f>
        <v>19800395.356103159</v>
      </c>
      <c r="Q15" s="1">
        <f>[1]Sheet8!Q$724</f>
        <v>22943802.403035596</v>
      </c>
      <c r="R15" s="1">
        <f>[1]Sheet8!R$724</f>
        <v>6208157.7791338712</v>
      </c>
      <c r="S15" s="1">
        <f>[1]Sheet8!S$724</f>
        <v>15016633.977650821</v>
      </c>
      <c r="W15" t="str">
        <f>SUBSTITUTE(Y15,"t1","t"&amp;Z15)</f>
        <v>Sheet8!S$724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[1]Sheet9!D$724</f>
        <v>250380</v>
      </c>
      <c r="E16" s="1">
        <f>[1]Sheet9!E$724</f>
        <v>192822</v>
      </c>
      <c r="F16" s="1">
        <f>[1]Sheet9!F$724</f>
        <v>0</v>
      </c>
      <c r="G16" s="1">
        <f>[1]Sheet9!G$724</f>
        <v>0</v>
      </c>
      <c r="H16" s="1">
        <f>[1]Sheet9!H$724</f>
        <v>0</v>
      </c>
      <c r="I16" s="1">
        <f>[1]Sheet9!I$724</f>
        <v>0</v>
      </c>
      <c r="J16" s="1">
        <f>[1]Sheet9!J$724</f>
        <v>250380</v>
      </c>
      <c r="K16" s="1">
        <f>[1]Sheet9!K$724</f>
        <v>192822</v>
      </c>
      <c r="L16" s="1">
        <f>[1]Sheet9!L$724</f>
        <v>0</v>
      </c>
      <c r="M16" s="1">
        <f>[1]Sheet9!M$724</f>
        <v>0</v>
      </c>
      <c r="N16" s="1">
        <f>[1]Sheet9!N$724</f>
        <v>158914</v>
      </c>
      <c r="O16" s="1">
        <f>[1]Sheet9!O$724</f>
        <v>129521</v>
      </c>
      <c r="P16" s="1">
        <f>[1]Sheet9!P$724</f>
        <v>158914</v>
      </c>
      <c r="Q16" s="1">
        <f>[1]Sheet9!Q$724</f>
        <v>129521</v>
      </c>
      <c r="R16" s="1">
        <f>[1]Sheet9!R$724</f>
        <v>91466</v>
      </c>
      <c r="S16" s="1">
        <f>[1]Sheet9!S$724</f>
        <v>63301</v>
      </c>
      <c r="W16" t="str">
        <f>SUBSTITUTE(Y16,"t1","t"&amp;Z16)</f>
        <v>Sheet9!S$724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35636337.135237031</v>
      </c>
      <c r="E17" s="1">
        <f>SUM(E8:E16)</f>
        <v>47325344.380686417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35636337.135237031</v>
      </c>
      <c r="K17" s="1">
        <f>SUM(K8:K16)</f>
        <v>47325344.380686417</v>
      </c>
      <c r="L17" s="1">
        <f>SUM(L8:L16)</f>
        <v>1009462.2</v>
      </c>
      <c r="M17" s="1">
        <f>SUM(M8:M16)</f>
        <v>181852</v>
      </c>
      <c r="N17" s="1">
        <f>SUM(N8:N16)</f>
        <v>23703982.197103158</v>
      </c>
      <c r="O17" s="1">
        <f>SUM(O8:O16)</f>
        <v>27925523.403035596</v>
      </c>
      <c r="P17" s="1">
        <f>SUM(P8:P16)</f>
        <v>24713444.397103161</v>
      </c>
      <c r="Q17" s="1">
        <f>SUM(Q8:Q16)</f>
        <v>28107375.403035596</v>
      </c>
      <c r="R17" s="1">
        <f>SUM(R8:R16)</f>
        <v>10922892.73813387</v>
      </c>
      <c r="S17" s="1">
        <f>SUM(S8:S16)</f>
        <v>19217968.977650821</v>
      </c>
    </row>
    <row r="18" spans="1:26" ht="23.1" customHeight="1">
      <c r="A18" s="6">
        <v>10</v>
      </c>
      <c r="B18" s="9"/>
      <c r="C18" s="12" t="s">
        <v>18</v>
      </c>
      <c r="D18" s="1">
        <f>[1]Sheet10!D$724</f>
        <v>609286</v>
      </c>
      <c r="E18" s="1">
        <f>[1]Sheet10!E$724</f>
        <v>1703739</v>
      </c>
      <c r="F18" s="1">
        <f>[1]Sheet10!F$724</f>
        <v>0</v>
      </c>
      <c r="G18" s="1">
        <f>[1]Sheet10!G$724</f>
        <v>0</v>
      </c>
      <c r="H18" s="1">
        <f>[1]Sheet10!H$724</f>
        <v>0</v>
      </c>
      <c r="I18" s="1">
        <f>[1]Sheet10!I$724</f>
        <v>0</v>
      </c>
      <c r="J18" s="1">
        <f>[1]Sheet10!J$724</f>
        <v>609286</v>
      </c>
      <c r="K18" s="1">
        <f>[1]Sheet10!K$724</f>
        <v>1703739</v>
      </c>
      <c r="L18" s="1">
        <f>[1]Sheet10!L$724</f>
        <v>0</v>
      </c>
      <c r="M18" s="1">
        <f>[1]Sheet10!M$724</f>
        <v>535</v>
      </c>
      <c r="N18" s="1">
        <f>[1]Sheet10!N$724</f>
        <v>414176</v>
      </c>
      <c r="O18" s="1">
        <f>[1]Sheet10!O$724</f>
        <v>1077933</v>
      </c>
      <c r="P18" s="1">
        <f>[1]Sheet10!P$724</f>
        <v>414176</v>
      </c>
      <c r="Q18" s="1">
        <f>[1]Sheet10!Q$724</f>
        <v>1078468</v>
      </c>
      <c r="R18" s="1">
        <f>[1]Sheet10!R$724</f>
        <v>195110</v>
      </c>
      <c r="S18" s="1">
        <f>[1]Sheet10!S$724</f>
        <v>625271</v>
      </c>
      <c r="W18" t="str">
        <f>SUBSTITUTE(Y18,"t1","t"&amp;Z18)</f>
        <v>Sheet10!S$724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[1]Sheet11!D$724</f>
        <v>0</v>
      </c>
      <c r="E19" s="1">
        <f>[1]Sheet11!E$724</f>
        <v>1000</v>
      </c>
      <c r="F19" s="1">
        <f>[1]Sheet11!F$724</f>
        <v>0</v>
      </c>
      <c r="G19" s="1">
        <f>[1]Sheet11!G$724</f>
        <v>0</v>
      </c>
      <c r="H19" s="1">
        <f>[1]Sheet11!H$724</f>
        <v>0</v>
      </c>
      <c r="I19" s="1">
        <f>[1]Sheet11!I$724</f>
        <v>0</v>
      </c>
      <c r="J19" s="1">
        <f>[1]Sheet11!J$724</f>
        <v>0</v>
      </c>
      <c r="K19" s="1">
        <f>[1]Sheet11!K$724</f>
        <v>1000</v>
      </c>
      <c r="L19" s="1">
        <f>[1]Sheet11!L$724</f>
        <v>0</v>
      </c>
      <c r="M19" s="1">
        <f>[1]Sheet11!M$724</f>
        <v>0</v>
      </c>
      <c r="N19" s="1">
        <f>[1]Sheet11!N$724</f>
        <v>0</v>
      </c>
      <c r="O19" s="1">
        <f>[1]Sheet11!O$724</f>
        <v>1000</v>
      </c>
      <c r="P19" s="1">
        <f>[1]Sheet11!P$724</f>
        <v>0</v>
      </c>
      <c r="Q19" s="1">
        <f>[1]Sheet11!Q$724</f>
        <v>1000</v>
      </c>
      <c r="R19" s="1">
        <f>[1]Sheet11!R$724</f>
        <v>0</v>
      </c>
      <c r="S19" s="1">
        <f>[1]Sheet11!S$724</f>
        <v>0</v>
      </c>
      <c r="W19" t="str">
        <f>SUBSTITUTE(Y19,"t1","t"&amp;Z19)</f>
        <v>Sheet11!S$724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609286</v>
      </c>
      <c r="E20" s="1">
        <f>SUM(E18:E19)</f>
        <v>1704739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609286</v>
      </c>
      <c r="K20" s="1">
        <f>SUM(K18:K19)</f>
        <v>1704739</v>
      </c>
      <c r="L20" s="1">
        <f>SUM(L18:L19)</f>
        <v>0</v>
      </c>
      <c r="M20" s="1">
        <f>SUM(M18:M19)</f>
        <v>535</v>
      </c>
      <c r="N20" s="1">
        <f>SUM(N18:N19)</f>
        <v>414176</v>
      </c>
      <c r="O20" s="1">
        <f>SUM(O18:O19)</f>
        <v>1078933</v>
      </c>
      <c r="P20" s="1">
        <f>SUM(P18:P19)</f>
        <v>414176</v>
      </c>
      <c r="Q20" s="1">
        <f>SUM(Q18:Q19)</f>
        <v>1079468</v>
      </c>
      <c r="R20" s="1">
        <f>SUM(R18:R19)</f>
        <v>195110</v>
      </c>
      <c r="S20" s="1">
        <f>SUM(S18:S19)</f>
        <v>625271</v>
      </c>
    </row>
    <row r="21" spans="1:26" ht="23.1" customHeight="1">
      <c r="A21" s="6"/>
      <c r="B21" s="9"/>
      <c r="C21" s="10" t="s">
        <v>15</v>
      </c>
      <c r="D21" s="1">
        <f>SUM(D17+D20)</f>
        <v>36245623.135237031</v>
      </c>
      <c r="E21" s="1">
        <f>SUM(E17+E20)</f>
        <v>49030083.380686417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36245623.135237031</v>
      </c>
      <c r="K21" s="1">
        <f>SUM(K17+K20)</f>
        <v>49030083.380686417</v>
      </c>
      <c r="L21" s="1">
        <f>SUM(L17+L20)</f>
        <v>1009462.2</v>
      </c>
      <c r="M21" s="1">
        <f>SUM(M17+M20)</f>
        <v>182387</v>
      </c>
      <c r="N21" s="1">
        <f>SUM(N17+N20)</f>
        <v>24118158.197103158</v>
      </c>
      <c r="O21" s="1">
        <f>SUM(O17+O20)</f>
        <v>29004456.403035596</v>
      </c>
      <c r="P21" s="1">
        <f>SUM(P17+P20)</f>
        <v>25127620.397103161</v>
      </c>
      <c r="Q21" s="1">
        <f>SUM(Q17+Q20)</f>
        <v>29186843.403035596</v>
      </c>
      <c r="R21" s="1">
        <f>SUM(R17+R20)</f>
        <v>11118002.73813387</v>
      </c>
      <c r="S21" s="1">
        <f>SUM(S17+S20)</f>
        <v>19843239.977650821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[1]Sheet12!D$724</f>
        <v>259740</v>
      </c>
      <c r="E22" s="1">
        <f>[1]Sheet12!E$724</f>
        <v>460623</v>
      </c>
      <c r="F22" s="1">
        <f>[1]Sheet12!F$724</f>
        <v>0</v>
      </c>
      <c r="G22" s="1">
        <f>[1]Sheet12!G$724</f>
        <v>0</v>
      </c>
      <c r="H22" s="1">
        <f>[1]Sheet12!H$724</f>
        <v>0</v>
      </c>
      <c r="I22" s="1">
        <f>[1]Sheet12!I$724</f>
        <v>0</v>
      </c>
      <c r="J22" s="1">
        <f>[1]Sheet12!J$724</f>
        <v>259740</v>
      </c>
      <c r="K22" s="1">
        <f>[1]Sheet12!K$724</f>
        <v>460623</v>
      </c>
      <c r="L22" s="1">
        <f>[1]Sheet12!L$724</f>
        <v>0</v>
      </c>
      <c r="M22" s="1">
        <f>[1]Sheet12!M$724</f>
        <v>0</v>
      </c>
      <c r="N22" s="1">
        <f>[1]Sheet12!N$724</f>
        <v>82223</v>
      </c>
      <c r="O22" s="1">
        <f>[1]Sheet12!O$724</f>
        <v>-12376</v>
      </c>
      <c r="P22" s="1">
        <f>[1]Sheet12!P$724</f>
        <v>82223</v>
      </c>
      <c r="Q22" s="1">
        <f>[1]Sheet12!Q$724</f>
        <v>-12376</v>
      </c>
      <c r="R22" s="1">
        <f>[1]Sheet12!R$724</f>
        <v>177517</v>
      </c>
      <c r="S22" s="1">
        <f>[1]Sheet12!S$724</f>
        <v>472999</v>
      </c>
      <c r="W22" t="str">
        <f>SUBSTITUTE(Y22,"t1","t"&amp;Z22)</f>
        <v>Sheet12!S$724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[1]Sheet13!D$724</f>
        <v>0</v>
      </c>
      <c r="E23" s="1">
        <f>[1]Sheet13!E$724</f>
        <v>0</v>
      </c>
      <c r="F23" s="1">
        <f>[1]Sheet13!F$724</f>
        <v>0</v>
      </c>
      <c r="G23" s="1">
        <f>[1]Sheet13!G$724</f>
        <v>0</v>
      </c>
      <c r="H23" s="1">
        <f>[1]Sheet13!H$724</f>
        <v>0</v>
      </c>
      <c r="I23" s="1">
        <f>[1]Sheet13!I$724</f>
        <v>0</v>
      </c>
      <c r="J23" s="1">
        <f>[1]Sheet13!J$724</f>
        <v>0</v>
      </c>
      <c r="K23" s="1">
        <f>[1]Sheet13!K$724</f>
        <v>0</v>
      </c>
      <c r="L23" s="1">
        <f>[1]Sheet13!L$724</f>
        <v>0</v>
      </c>
      <c r="M23" s="1">
        <f>[1]Sheet13!M$724</f>
        <v>0</v>
      </c>
      <c r="N23" s="1">
        <f>[1]Sheet13!N$724</f>
        <v>0</v>
      </c>
      <c r="O23" s="1">
        <f>[1]Sheet13!O$724</f>
        <v>0</v>
      </c>
      <c r="P23" s="1">
        <f>[1]Sheet13!P$724</f>
        <v>0</v>
      </c>
      <c r="Q23" s="1">
        <f>[1]Sheet13!Q$724</f>
        <v>0</v>
      </c>
      <c r="R23" s="1">
        <f>[1]Sheet13!R$724</f>
        <v>0</v>
      </c>
      <c r="S23" s="1">
        <f>[1]Sheet13!S$724</f>
        <v>0</v>
      </c>
      <c r="W23" t="str">
        <f>SUBSTITUTE(Y23,"t1","t"&amp;Z23)</f>
        <v>Sheet13!S$724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[1]Sheet14!D$724</f>
        <v>0</v>
      </c>
      <c r="E24" s="1">
        <f>[1]Sheet14!E$724</f>
        <v>0</v>
      </c>
      <c r="F24" s="1">
        <f>[1]Sheet14!F$724</f>
        <v>0</v>
      </c>
      <c r="G24" s="1">
        <f>[1]Sheet14!G$724</f>
        <v>0</v>
      </c>
      <c r="H24" s="1">
        <f>[1]Sheet14!H$724</f>
        <v>0</v>
      </c>
      <c r="I24" s="1">
        <f>[1]Sheet14!I$724</f>
        <v>0</v>
      </c>
      <c r="J24" s="1">
        <f>[1]Sheet14!J$724</f>
        <v>0</v>
      </c>
      <c r="K24" s="1">
        <f>[1]Sheet14!K$724</f>
        <v>0</v>
      </c>
      <c r="L24" s="1">
        <f>[1]Sheet14!L$724</f>
        <v>0</v>
      </c>
      <c r="M24" s="1">
        <f>[1]Sheet14!M$724</f>
        <v>0</v>
      </c>
      <c r="N24" s="1">
        <f>[1]Sheet14!N$724</f>
        <v>0</v>
      </c>
      <c r="O24" s="1">
        <f>[1]Sheet14!O$724</f>
        <v>0</v>
      </c>
      <c r="P24" s="1">
        <f>[1]Sheet14!P$724</f>
        <v>0</v>
      </c>
      <c r="Q24" s="1">
        <f>[1]Sheet14!Q$724</f>
        <v>0</v>
      </c>
      <c r="R24" s="1">
        <f>[1]Sheet14!R$724</f>
        <v>0</v>
      </c>
      <c r="S24" s="1">
        <f>[1]Sheet14!S$724</f>
        <v>0</v>
      </c>
      <c r="W24" t="str">
        <f>SUBSTITUTE(Y24,"t1","t"&amp;Z24)</f>
        <v>Sheet14!S$724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[1]Sheet15!D$724</f>
        <v>1674382</v>
      </c>
      <c r="E25" s="1">
        <f>[1]Sheet15!E$724</f>
        <v>2951795</v>
      </c>
      <c r="F25" s="1">
        <f>[1]Sheet15!F$724</f>
        <v>0</v>
      </c>
      <c r="G25" s="1">
        <f>[1]Sheet15!G$724</f>
        <v>0</v>
      </c>
      <c r="H25" s="1">
        <f>[1]Sheet15!H$724</f>
        <v>0</v>
      </c>
      <c r="I25" s="1">
        <f>[1]Sheet15!I$724</f>
        <v>0</v>
      </c>
      <c r="J25" s="1">
        <f>[1]Sheet15!J$724</f>
        <v>1674382</v>
      </c>
      <c r="K25" s="1">
        <f>[1]Sheet15!K$724</f>
        <v>2951795</v>
      </c>
      <c r="L25" s="1">
        <f>[1]Sheet15!L$724</f>
        <v>6923</v>
      </c>
      <c r="M25" s="1">
        <f>[1]Sheet15!M$724</f>
        <v>0</v>
      </c>
      <c r="N25" s="1">
        <f>[1]Sheet15!N$724</f>
        <v>26605</v>
      </c>
      <c r="O25" s="1">
        <f>[1]Sheet15!O$724</f>
        <v>35420</v>
      </c>
      <c r="P25" s="1">
        <f>[1]Sheet15!P$724</f>
        <v>33528</v>
      </c>
      <c r="Q25" s="1">
        <f>[1]Sheet15!Q$724</f>
        <v>35420</v>
      </c>
      <c r="R25" s="1">
        <f>[1]Sheet15!R$724</f>
        <v>1640854</v>
      </c>
      <c r="S25" s="1">
        <f>[1]Sheet15!S$724</f>
        <v>2916375</v>
      </c>
      <c r="W25" t="str">
        <f>SUBSTITUTE(Y25,"t1","t"&amp;Z25)</f>
        <v>Sheet15!S$724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[1]Sheet16!D$724</f>
        <v>775454</v>
      </c>
      <c r="E26" s="1">
        <f>[1]Sheet16!E$724</f>
        <v>1227324</v>
      </c>
      <c r="F26" s="1">
        <f>[1]Sheet16!F$724</f>
        <v>0</v>
      </c>
      <c r="G26" s="1">
        <f>[1]Sheet16!G$724</f>
        <v>0</v>
      </c>
      <c r="H26" s="1">
        <f>[1]Sheet16!H$724</f>
        <v>0</v>
      </c>
      <c r="I26" s="1">
        <f>[1]Sheet16!I$724</f>
        <v>0</v>
      </c>
      <c r="J26" s="1">
        <f>[1]Sheet16!J$724</f>
        <v>775454</v>
      </c>
      <c r="K26" s="1">
        <f>[1]Sheet16!K$724</f>
        <v>1227324</v>
      </c>
      <c r="L26" s="1">
        <f>[1]Sheet16!L$724</f>
        <v>0</v>
      </c>
      <c r="M26" s="1">
        <f>[1]Sheet16!M$724</f>
        <v>0</v>
      </c>
      <c r="N26" s="1">
        <f>[1]Sheet16!N$724</f>
        <v>0</v>
      </c>
      <c r="O26" s="1">
        <f>[1]Sheet16!O$724</f>
        <v>0</v>
      </c>
      <c r="P26" s="1">
        <f>[1]Sheet16!P$724</f>
        <v>0</v>
      </c>
      <c r="Q26" s="1">
        <f>[1]Sheet16!Q$724</f>
        <v>0</v>
      </c>
      <c r="R26" s="1">
        <f>[1]Sheet16!R$724</f>
        <v>775454</v>
      </c>
      <c r="S26" s="1">
        <f>[1]Sheet16!S$724</f>
        <v>1227324</v>
      </c>
      <c r="W26" t="str">
        <f>SUBSTITUTE(Y26,"t1","t"&amp;Z26)</f>
        <v>Sheet16!S$724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[1]Sheet17!D$724</f>
        <v>0</v>
      </c>
      <c r="E27" s="1">
        <f>[1]Sheet17!E$724</f>
        <v>0</v>
      </c>
      <c r="F27" s="1">
        <f>[1]Sheet17!F$724</f>
        <v>0</v>
      </c>
      <c r="G27" s="1">
        <f>[1]Sheet17!G$724</f>
        <v>0</v>
      </c>
      <c r="H27" s="1">
        <f>[1]Sheet17!H$724</f>
        <v>0</v>
      </c>
      <c r="I27" s="1">
        <f>[1]Sheet17!I$724</f>
        <v>0</v>
      </c>
      <c r="J27" s="1">
        <f>[1]Sheet17!J$724</f>
        <v>0</v>
      </c>
      <c r="K27" s="1">
        <f>[1]Sheet17!K$724</f>
        <v>0</v>
      </c>
      <c r="L27" s="1">
        <f>[1]Sheet17!L$724</f>
        <v>0</v>
      </c>
      <c r="M27" s="1">
        <f>[1]Sheet17!M$724</f>
        <v>0</v>
      </c>
      <c r="N27" s="1">
        <f>[1]Sheet17!N$724</f>
        <v>0</v>
      </c>
      <c r="O27" s="1">
        <f>[1]Sheet17!O$724</f>
        <v>0</v>
      </c>
      <c r="P27" s="1">
        <f>[1]Sheet17!P$724</f>
        <v>0</v>
      </c>
      <c r="Q27" s="1">
        <f>[1]Sheet17!Q$724</f>
        <v>0</v>
      </c>
      <c r="R27" s="1">
        <f>[1]Sheet17!R$724</f>
        <v>0</v>
      </c>
      <c r="S27" s="1">
        <f>[1]Sheet17!S$724</f>
        <v>0</v>
      </c>
      <c r="W27" t="str">
        <f>SUBSTITUTE(Y27,"t1","t"&amp;Z27)</f>
        <v>Sheet17!S$724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[1]Sheet18!D$724</f>
        <v>0</v>
      </c>
      <c r="E28" s="1">
        <f>[1]Sheet18!E$724</f>
        <v>0</v>
      </c>
      <c r="F28" s="1">
        <f>[1]Sheet18!F$724</f>
        <v>0</v>
      </c>
      <c r="G28" s="1">
        <f>[1]Sheet18!G$724</f>
        <v>0</v>
      </c>
      <c r="H28" s="1">
        <f>[1]Sheet18!H$724</f>
        <v>0</v>
      </c>
      <c r="I28" s="1">
        <f>[1]Sheet18!I$724</f>
        <v>0</v>
      </c>
      <c r="J28" s="1">
        <f>[1]Sheet18!J$724</f>
        <v>0</v>
      </c>
      <c r="K28" s="1">
        <f>[1]Sheet18!K$724</f>
        <v>0</v>
      </c>
      <c r="L28" s="1">
        <f>[1]Sheet18!L$724</f>
        <v>0</v>
      </c>
      <c r="M28" s="1">
        <f>[1]Sheet18!M$724</f>
        <v>0</v>
      </c>
      <c r="N28" s="1">
        <f>[1]Sheet18!N$724</f>
        <v>0</v>
      </c>
      <c r="O28" s="1">
        <f>[1]Sheet18!O$724</f>
        <v>0</v>
      </c>
      <c r="P28" s="1">
        <f>[1]Sheet18!P$724</f>
        <v>0</v>
      </c>
      <c r="Q28" s="1">
        <f>[1]Sheet18!Q$724</f>
        <v>0</v>
      </c>
      <c r="R28" s="1">
        <f>[1]Sheet18!R$724</f>
        <v>0</v>
      </c>
      <c r="S28" s="1">
        <f>[1]Sheet18!S$724</f>
        <v>0</v>
      </c>
      <c r="W28" t="str">
        <f>SUBSTITUTE(Y28,"t1","t"&amp;Z28)</f>
        <v>Sheet18!S$724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[1]Sheet19!D$724</f>
        <v>279371.28000000003</v>
      </c>
      <c r="E29" s="1">
        <f>[1]Sheet19!E$724</f>
        <v>450731</v>
      </c>
      <c r="F29" s="1">
        <f>[1]Sheet19!F$724</f>
        <v>0</v>
      </c>
      <c r="G29" s="1">
        <f>[1]Sheet19!G$724</f>
        <v>0</v>
      </c>
      <c r="H29" s="1">
        <f>[1]Sheet19!H$724</f>
        <v>0</v>
      </c>
      <c r="I29" s="1">
        <f>[1]Sheet19!I$724</f>
        <v>0</v>
      </c>
      <c r="J29" s="1">
        <f>[1]Sheet19!J$724</f>
        <v>279371.28000000003</v>
      </c>
      <c r="K29" s="1">
        <f>[1]Sheet19!K$724</f>
        <v>450731</v>
      </c>
      <c r="L29" s="1">
        <f>[1]Sheet19!L$724</f>
        <v>0</v>
      </c>
      <c r="M29" s="1">
        <f>[1]Sheet19!M$724</f>
        <v>0</v>
      </c>
      <c r="N29" s="1">
        <f>[1]Sheet19!N$724</f>
        <v>237251</v>
      </c>
      <c r="O29" s="1">
        <f>[1]Sheet19!O$724</f>
        <v>255957</v>
      </c>
      <c r="P29" s="1">
        <f>[1]Sheet19!P$724</f>
        <v>237251</v>
      </c>
      <c r="Q29" s="1">
        <f>[1]Sheet19!Q$724</f>
        <v>255957</v>
      </c>
      <c r="R29" s="1">
        <f>[1]Sheet19!R$724</f>
        <v>42120.280000000028</v>
      </c>
      <c r="S29" s="1">
        <f>[1]Sheet19!S$724</f>
        <v>194774</v>
      </c>
      <c r="W29" t="str">
        <f>SUBSTITUTE(Y29,"t1","t"&amp;Z29)</f>
        <v>Sheet19!S$724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[1]Sheet20!D$724</f>
        <v>100157.68100472812</v>
      </c>
      <c r="E30" s="1">
        <f>[1]Sheet20!E$724</f>
        <v>10070.5755074383</v>
      </c>
      <c r="F30" s="1">
        <f>[1]Sheet20!F$724</f>
        <v>0</v>
      </c>
      <c r="G30" s="1">
        <f>[1]Sheet20!G$724</f>
        <v>0</v>
      </c>
      <c r="H30" s="1">
        <f>[1]Sheet20!H$724</f>
        <v>0</v>
      </c>
      <c r="I30" s="1">
        <f>[1]Sheet20!I$724</f>
        <v>0</v>
      </c>
      <c r="J30" s="1">
        <f>[1]Sheet20!J$724</f>
        <v>100157.68100472812</v>
      </c>
      <c r="K30" s="1">
        <f>[1]Sheet20!K$724</f>
        <v>10070.5755074383</v>
      </c>
      <c r="L30" s="1">
        <f>[1]Sheet20!L$724</f>
        <v>0</v>
      </c>
      <c r="M30" s="1">
        <f>[1]Sheet20!M$724</f>
        <v>0</v>
      </c>
      <c r="N30" s="1">
        <f>[1]Sheet20!N$724</f>
        <v>151071</v>
      </c>
      <c r="O30" s="1">
        <f>[1]Sheet20!O$724</f>
        <v>8575.7422921735906</v>
      </c>
      <c r="P30" s="1">
        <f>[1]Sheet20!P$724</f>
        <v>151071</v>
      </c>
      <c r="Q30" s="1">
        <f>[1]Sheet20!Q$724</f>
        <v>8575.7422921735906</v>
      </c>
      <c r="R30" s="1">
        <f>[1]Sheet20!R$724</f>
        <v>-50913.318995271882</v>
      </c>
      <c r="S30" s="1">
        <f>[1]Sheet20!S$724</f>
        <v>1494.833215264709</v>
      </c>
      <c r="W30" t="str">
        <f>SUBSTITUTE(Y30,"t1","t"&amp;Z30)</f>
        <v>Sheet20!S$724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[1]Sheet21!D$724</f>
        <v>329423</v>
      </c>
      <c r="E31" s="1">
        <f>[1]Sheet21!E$724</f>
        <v>407523</v>
      </c>
      <c r="F31" s="1">
        <f>[1]Sheet21!F$724</f>
        <v>0</v>
      </c>
      <c r="G31" s="1">
        <f>[1]Sheet21!G$724</f>
        <v>0</v>
      </c>
      <c r="H31" s="1">
        <f>[1]Sheet21!H$724</f>
        <v>0</v>
      </c>
      <c r="I31" s="1">
        <f>[1]Sheet21!I$724</f>
        <v>0</v>
      </c>
      <c r="J31" s="1">
        <f>[1]Sheet21!J$724</f>
        <v>329423</v>
      </c>
      <c r="K31" s="1">
        <f>[1]Sheet21!K$724</f>
        <v>407523</v>
      </c>
      <c r="L31" s="1">
        <f>[1]Sheet21!L$724</f>
        <v>0</v>
      </c>
      <c r="M31" s="1">
        <f>[1]Sheet21!M$724</f>
        <v>0</v>
      </c>
      <c r="N31" s="1">
        <f>[1]Sheet21!N$724</f>
        <v>234484</v>
      </c>
      <c r="O31" s="1">
        <f>[1]Sheet21!O$724</f>
        <v>296340</v>
      </c>
      <c r="P31" s="1">
        <f>[1]Sheet21!P$724</f>
        <v>234484</v>
      </c>
      <c r="Q31" s="1">
        <f>[1]Sheet21!Q$724</f>
        <v>296340</v>
      </c>
      <c r="R31" s="1">
        <f>[1]Sheet21!R$724</f>
        <v>94939</v>
      </c>
      <c r="S31" s="1">
        <f>[1]Sheet21!S$724</f>
        <v>111183</v>
      </c>
      <c r="W31" t="str">
        <f>SUBSTITUTE(Y31,"t1","t"&amp;Z31)</f>
        <v>Sheet21!S$724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[1]Sheet22!D$724</f>
        <v>0</v>
      </c>
      <c r="E32" s="1">
        <f>[1]Sheet22!E$724</f>
        <v>0</v>
      </c>
      <c r="F32" s="1">
        <f>[1]Sheet22!F$724</f>
        <v>0</v>
      </c>
      <c r="G32" s="1">
        <f>[1]Sheet22!G$724</f>
        <v>0</v>
      </c>
      <c r="H32" s="1">
        <f>[1]Sheet22!H$724</f>
        <v>0</v>
      </c>
      <c r="I32" s="1">
        <f>[1]Sheet22!I$724</f>
        <v>0</v>
      </c>
      <c r="J32" s="1">
        <f>[1]Sheet22!J$724</f>
        <v>0</v>
      </c>
      <c r="K32" s="1">
        <f>[1]Sheet22!K$724</f>
        <v>0</v>
      </c>
      <c r="L32" s="1">
        <f>[1]Sheet22!L$724</f>
        <v>0</v>
      </c>
      <c r="M32" s="1">
        <f>[1]Sheet22!M$724</f>
        <v>0</v>
      </c>
      <c r="N32" s="1">
        <f>[1]Sheet22!N$724</f>
        <v>0</v>
      </c>
      <c r="O32" s="1">
        <f>[1]Sheet22!O$724</f>
        <v>0</v>
      </c>
      <c r="P32" s="1">
        <f>[1]Sheet22!P$724</f>
        <v>0</v>
      </c>
      <c r="Q32" s="1">
        <f>[1]Sheet22!Q$724</f>
        <v>0</v>
      </c>
      <c r="R32" s="1">
        <f>[1]Sheet22!R$724</f>
        <v>0</v>
      </c>
      <c r="S32" s="1">
        <f>[1]Sheet22!S$724</f>
        <v>0</v>
      </c>
      <c r="W32" t="str">
        <f>SUBSTITUTE(Y32,"t1","t"&amp;Z32)</f>
        <v>Sheet22!S$724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3418527.9610047285</v>
      </c>
      <c r="E33" s="1">
        <f>SUM(E22:E32)</f>
        <v>5508066.5755074387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3418527.9610047285</v>
      </c>
      <c r="K33" s="1">
        <f>SUM(K22:K32)</f>
        <v>5508066.5755074387</v>
      </c>
      <c r="L33" s="1">
        <f>SUM(L22:L32)</f>
        <v>6923</v>
      </c>
      <c r="M33" s="1">
        <f>SUM(M22:M32)</f>
        <v>0</v>
      </c>
      <c r="N33" s="1">
        <f>SUM(N22:N32)</f>
        <v>731634</v>
      </c>
      <c r="O33" s="1">
        <f>SUM(O22:O32)</f>
        <v>583916.74229217367</v>
      </c>
      <c r="P33" s="1">
        <f>SUM(P22:P32)</f>
        <v>738557</v>
      </c>
      <c r="Q33" s="1">
        <f>SUM(Q22:Q32)</f>
        <v>583916.74229217367</v>
      </c>
      <c r="R33" s="1">
        <f>SUM(R22:R32)</f>
        <v>2679970.9610047285</v>
      </c>
      <c r="S33" s="1">
        <f>SUM(S22:S32)</f>
        <v>4924149.8332152646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39664151.096241757</v>
      </c>
      <c r="E34" s="1">
        <f>E33+E21</f>
        <v>54538149.956193857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39664151.096241757</v>
      </c>
      <c r="K34" s="1">
        <f>K33+K21</f>
        <v>54538149.956193857</v>
      </c>
      <c r="L34" s="1">
        <f>L33+L21</f>
        <v>1016385.2</v>
      </c>
      <c r="M34" s="1">
        <f>M33+M21</f>
        <v>182387</v>
      </c>
      <c r="N34" s="1">
        <f>N33+N21</f>
        <v>24849792.197103158</v>
      </c>
      <c r="O34" s="1">
        <f>O33+O21</f>
        <v>29588373.145327769</v>
      </c>
      <c r="P34" s="1">
        <f>P33+P21</f>
        <v>25866177.397103161</v>
      </c>
      <c r="Q34" s="1">
        <f>Q33+Q21</f>
        <v>29770760.145327769</v>
      </c>
      <c r="R34" s="1">
        <f>R33+R21</f>
        <v>13797973.699138599</v>
      </c>
      <c r="S34" s="1">
        <f>S33+S21</f>
        <v>24767389.810866088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2015-05-17T16:15:20Z</dcterms:created>
  <dcterms:modified xsi:type="dcterms:W3CDTF">2015-05-17T16:15:22Z</dcterms:modified>
</cp:coreProperties>
</file>