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F12"/>
  <c r="G12"/>
  <c r="H12"/>
  <c r="I12"/>
  <c r="J12"/>
  <c r="K12"/>
  <c r="L12"/>
  <c r="M12"/>
  <c r="N12"/>
  <c r="O12"/>
  <c r="P12"/>
  <c r="Q12"/>
  <c r="R12"/>
  <c r="S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<sst xmlns="http://schemas.openxmlformats.org/spreadsheetml/2006/main" count="62" uniqueCount="42">
  <si>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</si>
  <si>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</si>
  <si>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Sheet1!U$108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</si>
  <si>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</si>
  <si>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</si>
  <si>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</si>
  <si>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</si>
  <si>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</si>
  <si>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</si>
  <si>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</si>
  <si>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</si>
  <si>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</si>
  <si>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</si>
  <si>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</si>
  <si>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</si>
  <si>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</si>
  <si>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</si>
  <si>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</si>
  <si>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</si>
  <si>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</si>
  <si>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</si>
  <si>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</si>
  <si>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</si>
  <si>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</si>
  <si>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</si>
  <si>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</si>
  <si>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</si>
  <si>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</si>
  <si>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</si>
  <si>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</si>
  <si>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</si>
  <si>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</si>
  <si>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</si>
  <si>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</si>
  <si>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</si>
  <si>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</si>
  <si>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</si>
  <si>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</si>
  <si>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</si>
  <si>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</si>
  <si>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(13): Written Premiums and Retention Ratio for 2013-2014  (Total) In Omani Rial (General)</t>
  </si>
  <si>
    <t>جدول رقم (13):الأقساط المكتتبة ومعدل الاحتفاظ لعامي 2013 - 2014م (الإجمالي)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</si>
</sst>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7">
    <xf numFmtId="0" fontId="0" fillId="0" borderId="0" xfId="0"/>
    <xf numFmtId="9" fontId="0" fillId="0" borderId="0" xfId="1" applyFont="1"/>
    <xf numFmtId="9" fontId="3" fillId="0" borderId="1" xfId="2" applyNumberFormat="1" applyFont="1" applyFill="1" applyBorder="1" applyAlignment="1">
      <alignment horizontal="center" vertical="center" wrapText="1" readingOrder="1"/>
    </xf>
    <xf numFmtId="3" fontId="0" fillId="0" borderId="0" xfId="0" applyNumberFormat="1"/>
    <xf numFmtId="0" fontId="0" fillId="0" borderId="1" xfId="0" applyBorder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164" fontId="6" fillId="3" borderId="1" xfId="4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4" applyNumberFormat="1" applyFont="1" applyFill="1" applyBorder="1" applyAlignment="1">
      <alignment horizontal="center" vertical="center" wrapText="1" readingOrder="1"/>
    </xf>
    <xf numFmtId="164" fontId="6" fillId="3" borderId="1" xfId="4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4" borderId="1" xfId="3" applyNumberFormat="1" applyFont="1" applyFill="1" applyBorder="1" applyAlignment="1">
      <alignment horizontal="center" vertical="center" wrapText="1" readingOrder="1"/>
    </xf>
    <xf numFmtId="164" fontId="4" fillId="5" borderId="1" xfId="3" applyNumberFormat="1" applyFont="1" applyFill="1" applyBorder="1" applyAlignment="1">
      <alignment horizontal="center" vertical="center" wrapText="1" readingOrder="1"/>
    </xf>
    <xf numFmtId="164" fontId="4" fillId="6" borderId="1" xfId="3" applyNumberFormat="1" applyFont="1" applyFill="1" applyBorder="1" applyAlignment="1">
      <alignment horizontal="center" vertical="center" wrapText="1" readingOrder="1"/>
    </xf>
    <xf numFmtId="164" fontId="4" fillId="7" borderId="1" xfId="3" applyNumberFormat="1" applyFont="1" applyFill="1" applyBorder="1" applyAlignment="1">
      <alignment horizontal="center" vertical="center" wrapText="1" readingOrder="1"/>
    </xf>
    <xf numFmtId="3" fontId="3" fillId="0" borderId="1" xfId="2" applyNumberFormat="1" applyFont="1" applyFill="1" applyBorder="1" applyAlignment="1">
      <alignment horizontal="center" vertical="center" wrapText="1" readingOrder="1"/>
    </xf>
    <xf numFmtId="0" fontId="7" fillId="0" borderId="1" xfId="3" applyNumberFormat="1" applyFont="1" applyFill="1" applyBorder="1" applyAlignment="1">
      <alignment horizontal="center" vertical="center" wrapText="1" readingOrder="1"/>
    </xf>
    <xf numFmtId="164" fontId="1" fillId="0" borderId="1" xfId="2" applyNumberFormat="1" applyFont="1" applyFill="1" applyBorder="1" applyAlignment="1">
      <alignment horizontal="center" vertical="center" wrapText="1" readingOrder="1"/>
    </xf>
    <xf numFmtId="0" fontId="0" fillId="0" borderId="2" xfId="0" applyFont="1" applyFill="1" applyBorder="1" applyAlignment="1">
      <alignment horizontal="center" vertical="justify" shrinkToFit="1"/>
    </xf>
    <xf numFmtId="0" fontId="0" fillId="0" borderId="3" xfId="0" applyFont="1" applyFill="1" applyBorder="1" applyAlignment="1">
      <alignment horizontal="center" vertical="justify" shrinkToFit="1"/>
    </xf>
    <xf numFmtId="164" fontId="8" fillId="0" borderId="1" xfId="2" applyNumberFormat="1" applyFont="1" applyFill="1" applyBorder="1" applyAlignment="1">
      <alignment horizontal="center" vertical="center" wrapText="1" readingOrder="1"/>
    </xf>
    <xf numFmtId="164" fontId="8" fillId="0" borderId="1" xfId="2" applyNumberFormat="1" applyFont="1" applyFill="1" applyBorder="1" applyAlignment="1">
      <alignment vertical="center" wrapText="1" readingOrder="1"/>
    </xf>
    <xf numFmtId="164" fontId="0" fillId="0" borderId="1" xfId="2" applyNumberFormat="1" applyFont="1" applyFill="1" applyBorder="1" applyAlignment="1">
      <alignment horizontal="center" vertical="center" wrapText="1" readingOrder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4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3"/>
    <cellStyle name="Normal 2 2" xfId="6"/>
    <cellStyle name="Normal 2 3" xfId="4"/>
    <cellStyle name="Normal 2 3 2" xfId="7"/>
    <cellStyle name="Normal 2 3 3" xfId="8"/>
    <cellStyle name="Normal 3" xfId="9"/>
    <cellStyle name="Normal 3 2" xfId="2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08">
          <cell r="D108">
            <v>33360281</v>
          </cell>
          <cell r="E108">
            <v>32653957</v>
          </cell>
          <cell r="F108">
            <v>794594</v>
          </cell>
          <cell r="G108">
            <v>694352</v>
          </cell>
          <cell r="H108">
            <v>0</v>
          </cell>
          <cell r="I108">
            <v>0</v>
          </cell>
          <cell r="J108">
            <v>34154875</v>
          </cell>
          <cell r="K108">
            <v>33348309</v>
          </cell>
          <cell r="L108">
            <v>4941786</v>
          </cell>
          <cell r="M108">
            <v>4890916</v>
          </cell>
          <cell r="N108">
            <v>1180240</v>
          </cell>
          <cell r="O108">
            <v>1248759</v>
          </cell>
          <cell r="P108">
            <v>6122026</v>
          </cell>
          <cell r="Q108">
            <v>6139675</v>
          </cell>
          <cell r="R108">
            <v>28032849</v>
          </cell>
          <cell r="S108">
            <v>27208634</v>
          </cell>
        </row>
      </sheetData>
      <sheetData sheetId="2">
        <row r="108">
          <cell r="D108">
            <v>37007347</v>
          </cell>
          <cell r="E108">
            <v>37855829</v>
          </cell>
          <cell r="F108">
            <v>6234</v>
          </cell>
          <cell r="G108">
            <v>0</v>
          </cell>
          <cell r="H108">
            <v>0</v>
          </cell>
          <cell r="I108">
            <v>0</v>
          </cell>
          <cell r="J108">
            <v>37013581</v>
          </cell>
          <cell r="K108">
            <v>37855829</v>
          </cell>
          <cell r="L108">
            <v>295874</v>
          </cell>
          <cell r="M108">
            <v>319764</v>
          </cell>
          <cell r="N108">
            <v>17247504</v>
          </cell>
          <cell r="O108">
            <v>16040357</v>
          </cell>
          <cell r="P108">
            <v>17543378</v>
          </cell>
          <cell r="Q108">
            <v>16360121</v>
          </cell>
          <cell r="R108">
            <v>19470203</v>
          </cell>
          <cell r="S108">
            <v>21495708</v>
          </cell>
        </row>
      </sheetData>
      <sheetData sheetId="3">
        <row r="108">
          <cell r="D108">
            <v>57117644</v>
          </cell>
          <cell r="E108">
            <v>58546285</v>
          </cell>
          <cell r="F108">
            <v>349978</v>
          </cell>
          <cell r="G108">
            <v>306668</v>
          </cell>
          <cell r="H108">
            <v>0</v>
          </cell>
          <cell r="I108">
            <v>0</v>
          </cell>
          <cell r="J108">
            <v>57467622</v>
          </cell>
          <cell r="K108">
            <v>58852953</v>
          </cell>
          <cell r="L108">
            <v>188663</v>
          </cell>
          <cell r="M108">
            <v>119133</v>
          </cell>
          <cell r="N108">
            <v>35024281</v>
          </cell>
          <cell r="O108">
            <v>32906459</v>
          </cell>
          <cell r="P108">
            <v>35212944</v>
          </cell>
          <cell r="Q108">
            <v>33025592</v>
          </cell>
          <cell r="R108">
            <v>22254678</v>
          </cell>
          <cell r="S108">
            <v>25827361</v>
          </cell>
        </row>
      </sheetData>
      <sheetData sheetId="4">
        <row r="108">
          <cell r="D108">
            <v>10658850</v>
          </cell>
          <cell r="E108">
            <v>9372302</v>
          </cell>
          <cell r="F108">
            <v>64585</v>
          </cell>
          <cell r="G108">
            <v>77113</v>
          </cell>
          <cell r="H108">
            <v>0</v>
          </cell>
          <cell r="I108">
            <v>0</v>
          </cell>
          <cell r="J108">
            <v>10723435</v>
          </cell>
          <cell r="K108">
            <v>9449415</v>
          </cell>
          <cell r="L108">
            <v>87873</v>
          </cell>
          <cell r="M108">
            <v>74151</v>
          </cell>
          <cell r="N108">
            <v>9122358</v>
          </cell>
          <cell r="O108">
            <v>6893690</v>
          </cell>
          <cell r="P108">
            <v>9210231</v>
          </cell>
          <cell r="Q108">
            <v>6967841</v>
          </cell>
          <cell r="R108">
            <v>1513204</v>
          </cell>
          <cell r="S108">
            <v>2481574</v>
          </cell>
        </row>
      </sheetData>
      <sheetData sheetId="5"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</sheetData>
      <sheetData sheetId="6">
        <row r="108">
          <cell r="D108">
            <v>16643213</v>
          </cell>
          <cell r="E108">
            <v>16917961</v>
          </cell>
          <cell r="F108">
            <v>276858</v>
          </cell>
          <cell r="G108">
            <v>864625</v>
          </cell>
          <cell r="H108">
            <v>669909</v>
          </cell>
          <cell r="I108">
            <v>576957</v>
          </cell>
          <cell r="J108">
            <v>17589980</v>
          </cell>
          <cell r="K108">
            <v>18359543</v>
          </cell>
          <cell r="L108">
            <v>177463</v>
          </cell>
          <cell r="M108">
            <v>99814</v>
          </cell>
          <cell r="N108">
            <v>8663474</v>
          </cell>
          <cell r="O108">
            <v>9300990</v>
          </cell>
          <cell r="P108">
            <v>8840937</v>
          </cell>
          <cell r="Q108">
            <v>9400804</v>
          </cell>
          <cell r="R108">
            <v>8749043</v>
          </cell>
          <cell r="S108">
            <v>8958739</v>
          </cell>
        </row>
      </sheetData>
      <sheetData sheetId="7">
        <row r="108">
          <cell r="D108">
            <v>11212225</v>
          </cell>
          <cell r="E108">
            <v>12001886</v>
          </cell>
          <cell r="F108">
            <v>160437</v>
          </cell>
          <cell r="G108">
            <v>117400</v>
          </cell>
          <cell r="H108">
            <v>60913</v>
          </cell>
          <cell r="I108">
            <v>65727</v>
          </cell>
          <cell r="J108">
            <v>11433575</v>
          </cell>
          <cell r="K108">
            <v>12185013</v>
          </cell>
          <cell r="L108">
            <v>364938</v>
          </cell>
          <cell r="M108">
            <v>304704</v>
          </cell>
          <cell r="N108">
            <v>7148288</v>
          </cell>
          <cell r="O108">
            <v>7535295</v>
          </cell>
          <cell r="P108">
            <v>7513226</v>
          </cell>
          <cell r="Q108">
            <v>7839999</v>
          </cell>
          <cell r="R108">
            <v>3920349</v>
          </cell>
          <cell r="S108">
            <v>4345014</v>
          </cell>
        </row>
      </sheetData>
      <sheetData sheetId="8">
        <row r="108">
          <cell r="D108">
            <v>46343341.721000001</v>
          </cell>
          <cell r="E108">
            <v>62231996.505000003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46343341.721000001</v>
          </cell>
          <cell r="K108">
            <v>62231996.505000003</v>
          </cell>
          <cell r="L108">
            <v>603666.11752173956</v>
          </cell>
          <cell r="M108">
            <v>632158.27754494315</v>
          </cell>
          <cell r="N108">
            <v>31535737.672478259</v>
          </cell>
          <cell r="O108">
            <v>33249052.717455056</v>
          </cell>
          <cell r="P108">
            <v>32139403.789999999</v>
          </cell>
          <cell r="Q108">
            <v>33881210.994999997</v>
          </cell>
          <cell r="R108">
            <v>14203937.931000002</v>
          </cell>
          <cell r="S108">
            <v>28350785.510000005</v>
          </cell>
        </row>
      </sheetData>
      <sheetData sheetId="9">
        <row r="108">
          <cell r="D108">
            <v>11340653</v>
          </cell>
          <cell r="E108">
            <v>14169535</v>
          </cell>
          <cell r="F108">
            <v>0</v>
          </cell>
          <cell r="G108">
            <v>42603</v>
          </cell>
          <cell r="H108">
            <v>3969</v>
          </cell>
          <cell r="I108">
            <v>0</v>
          </cell>
          <cell r="J108">
            <v>11344622</v>
          </cell>
          <cell r="K108">
            <v>14212138</v>
          </cell>
          <cell r="L108">
            <v>231538</v>
          </cell>
          <cell r="M108">
            <v>301412</v>
          </cell>
          <cell r="N108">
            <v>6740365</v>
          </cell>
          <cell r="O108">
            <v>9214136</v>
          </cell>
          <cell r="P108">
            <v>6971903</v>
          </cell>
          <cell r="Q108">
            <v>9515548</v>
          </cell>
          <cell r="R108">
            <v>4372719</v>
          </cell>
          <cell r="S108">
            <v>4696590</v>
          </cell>
        </row>
      </sheetData>
      <sheetData sheetId="10">
        <row r="108">
          <cell r="D108">
            <v>16767093.809999999</v>
          </cell>
          <cell r="E108">
            <v>21574839.526000001</v>
          </cell>
          <cell r="F108">
            <v>32407.467000000001</v>
          </cell>
          <cell r="G108">
            <v>5039.4740000000002</v>
          </cell>
          <cell r="H108">
            <v>0</v>
          </cell>
          <cell r="I108">
            <v>0</v>
          </cell>
          <cell r="J108">
            <v>16799501.276999999</v>
          </cell>
          <cell r="K108">
            <v>21579879</v>
          </cell>
          <cell r="L108">
            <v>72435</v>
          </cell>
          <cell r="M108">
            <v>180005</v>
          </cell>
          <cell r="N108">
            <v>8522057</v>
          </cell>
          <cell r="O108">
            <v>8938205</v>
          </cell>
          <cell r="P108">
            <v>8594492</v>
          </cell>
          <cell r="Q108">
            <v>9118210</v>
          </cell>
          <cell r="R108">
            <v>8205009.2769999988</v>
          </cell>
          <cell r="S108">
            <v>12461669</v>
          </cell>
        </row>
      </sheetData>
      <sheetData sheetId="11">
        <row r="108">
          <cell r="D108">
            <v>0</v>
          </cell>
          <cell r="E108">
            <v>409073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409073</v>
          </cell>
          <cell r="L108">
            <v>0</v>
          </cell>
          <cell r="M108">
            <v>0</v>
          </cell>
          <cell r="N108">
            <v>0</v>
          </cell>
          <cell r="O108">
            <v>69366</v>
          </cell>
          <cell r="P108">
            <v>0</v>
          </cell>
          <cell r="Q108">
            <v>69366</v>
          </cell>
          <cell r="R108">
            <v>0</v>
          </cell>
          <cell r="S108">
            <v>356149</v>
          </cell>
        </row>
      </sheetData>
      <sheetData sheetId="12">
        <row r="108">
          <cell r="D108">
            <v>10294974</v>
          </cell>
          <cell r="E108">
            <v>10894924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10294974</v>
          </cell>
          <cell r="K108">
            <v>10894924</v>
          </cell>
          <cell r="L108">
            <v>0</v>
          </cell>
          <cell r="M108">
            <v>0</v>
          </cell>
          <cell r="N108">
            <v>2124391</v>
          </cell>
          <cell r="O108">
            <v>2431890.577</v>
          </cell>
          <cell r="P108">
            <v>2124391</v>
          </cell>
          <cell r="Q108">
            <v>2431890.577</v>
          </cell>
          <cell r="R108">
            <v>8170583</v>
          </cell>
          <cell r="S108">
            <v>8463033.4230000004</v>
          </cell>
        </row>
      </sheetData>
      <sheetData sheetId="13">
        <row r="108">
          <cell r="D108">
            <v>1412228</v>
          </cell>
          <cell r="E108">
            <v>1443025</v>
          </cell>
          <cell r="F108">
            <v>12030</v>
          </cell>
          <cell r="G108">
            <v>9525</v>
          </cell>
          <cell r="H108">
            <v>0</v>
          </cell>
          <cell r="I108">
            <v>0</v>
          </cell>
          <cell r="J108">
            <v>1424258</v>
          </cell>
          <cell r="K108">
            <v>1452550</v>
          </cell>
          <cell r="L108">
            <v>2703</v>
          </cell>
          <cell r="M108">
            <v>2689</v>
          </cell>
          <cell r="N108">
            <v>177729</v>
          </cell>
          <cell r="O108">
            <v>202853</v>
          </cell>
          <cell r="P108">
            <v>180432</v>
          </cell>
          <cell r="Q108">
            <v>205542</v>
          </cell>
          <cell r="R108">
            <v>1243826</v>
          </cell>
          <cell r="S108">
            <v>1247008</v>
          </cell>
        </row>
      </sheetData>
      <sheetData sheetId="14">
        <row r="108">
          <cell r="D108">
            <v>1495329</v>
          </cell>
          <cell r="E108">
            <v>1799478</v>
          </cell>
          <cell r="F108">
            <v>3618</v>
          </cell>
          <cell r="G108">
            <v>2741</v>
          </cell>
          <cell r="H108">
            <v>0</v>
          </cell>
          <cell r="I108">
            <v>0</v>
          </cell>
          <cell r="J108">
            <v>1498947</v>
          </cell>
          <cell r="K108">
            <v>1802219</v>
          </cell>
          <cell r="L108">
            <v>2207</v>
          </cell>
          <cell r="M108">
            <v>4921</v>
          </cell>
          <cell r="N108">
            <v>86840</v>
          </cell>
          <cell r="O108">
            <v>101334</v>
          </cell>
          <cell r="P108">
            <v>89047</v>
          </cell>
          <cell r="Q108">
            <v>106255</v>
          </cell>
          <cell r="R108">
            <v>1409900</v>
          </cell>
          <cell r="S108">
            <v>1695964</v>
          </cell>
        </row>
      </sheetData>
      <sheetData sheetId="15">
        <row r="108">
          <cell r="D108">
            <v>19170109</v>
          </cell>
          <cell r="E108">
            <v>21425088</v>
          </cell>
          <cell r="F108">
            <v>815874</v>
          </cell>
          <cell r="G108">
            <v>550401</v>
          </cell>
          <cell r="H108">
            <v>0</v>
          </cell>
          <cell r="I108">
            <v>0</v>
          </cell>
          <cell r="J108">
            <v>19985983</v>
          </cell>
          <cell r="K108">
            <v>21975489</v>
          </cell>
          <cell r="L108">
            <v>6408</v>
          </cell>
          <cell r="M108">
            <v>21353</v>
          </cell>
          <cell r="N108">
            <v>1934470</v>
          </cell>
          <cell r="O108">
            <v>1875386</v>
          </cell>
          <cell r="P108">
            <v>1940878</v>
          </cell>
          <cell r="Q108">
            <v>1896739</v>
          </cell>
          <cell r="R108">
            <v>18045105</v>
          </cell>
          <cell r="S108">
            <v>20078750</v>
          </cell>
        </row>
      </sheetData>
      <sheetData sheetId="16">
        <row r="108">
          <cell r="D108">
            <v>29447358</v>
          </cell>
          <cell r="E108">
            <v>29696901</v>
          </cell>
          <cell r="F108">
            <v>114258</v>
          </cell>
          <cell r="G108">
            <v>71075</v>
          </cell>
          <cell r="H108">
            <v>0</v>
          </cell>
          <cell r="I108">
            <v>0</v>
          </cell>
          <cell r="J108">
            <v>29561616</v>
          </cell>
          <cell r="K108">
            <v>29767976</v>
          </cell>
          <cell r="L108">
            <v>381521</v>
          </cell>
          <cell r="M108">
            <v>324528</v>
          </cell>
          <cell r="N108">
            <v>2963855</v>
          </cell>
          <cell r="O108">
            <v>3296906</v>
          </cell>
          <cell r="P108">
            <v>3345376</v>
          </cell>
          <cell r="Q108">
            <v>3621434</v>
          </cell>
          <cell r="R108">
            <v>26216240</v>
          </cell>
          <cell r="S108">
            <v>26146542</v>
          </cell>
        </row>
      </sheetData>
      <sheetData sheetId="17">
        <row r="108">
          <cell r="D108">
            <v>713603</v>
          </cell>
          <cell r="E108">
            <v>708871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713603</v>
          </cell>
          <cell r="K108">
            <v>708871</v>
          </cell>
          <cell r="L108">
            <v>0</v>
          </cell>
          <cell r="M108">
            <v>0</v>
          </cell>
          <cell r="N108">
            <v>122783</v>
          </cell>
          <cell r="O108">
            <v>145853</v>
          </cell>
          <cell r="P108">
            <v>122783</v>
          </cell>
          <cell r="Q108">
            <v>145853</v>
          </cell>
          <cell r="R108">
            <v>590820</v>
          </cell>
          <cell r="S108">
            <v>563018</v>
          </cell>
        </row>
      </sheetData>
      <sheetData sheetId="18">
        <row r="108">
          <cell r="D108">
            <v>3575501</v>
          </cell>
          <cell r="E108">
            <v>5924760.375</v>
          </cell>
          <cell r="F108">
            <v>674392</v>
          </cell>
          <cell r="G108">
            <v>627913</v>
          </cell>
          <cell r="H108">
            <v>0</v>
          </cell>
          <cell r="I108">
            <v>0</v>
          </cell>
          <cell r="J108">
            <v>4249893</v>
          </cell>
          <cell r="K108">
            <v>6552673.375</v>
          </cell>
          <cell r="L108">
            <v>0</v>
          </cell>
          <cell r="M108">
            <v>0</v>
          </cell>
          <cell r="N108">
            <v>2215846</v>
          </cell>
          <cell r="O108">
            <v>2621725</v>
          </cell>
          <cell r="P108">
            <v>2215846</v>
          </cell>
          <cell r="Q108">
            <v>2621725</v>
          </cell>
          <cell r="R108">
            <v>2034047</v>
          </cell>
          <cell r="S108">
            <v>3930948.375</v>
          </cell>
        </row>
      </sheetData>
      <sheetData sheetId="19">
        <row r="108">
          <cell r="D108">
            <v>5077191.9790000003</v>
          </cell>
          <cell r="E108">
            <v>5500586.0100000007</v>
          </cell>
          <cell r="F108">
            <v>436580.38</v>
          </cell>
          <cell r="G108">
            <v>603434.74</v>
          </cell>
          <cell r="H108">
            <v>142127</v>
          </cell>
          <cell r="I108">
            <v>450018</v>
          </cell>
          <cell r="J108">
            <v>5655899.3590000002</v>
          </cell>
          <cell r="K108">
            <v>6554038.7500000009</v>
          </cell>
          <cell r="L108">
            <v>158721</v>
          </cell>
          <cell r="M108">
            <v>1152</v>
          </cell>
          <cell r="N108">
            <v>3059876.0630000001</v>
          </cell>
          <cell r="O108">
            <v>4014544.1710000001</v>
          </cell>
          <cell r="P108">
            <v>3218597.0630000001</v>
          </cell>
          <cell r="Q108">
            <v>4015696.1710000001</v>
          </cell>
          <cell r="R108">
            <v>2437302.2960000001</v>
          </cell>
          <cell r="S108">
            <v>2538342.5790000008</v>
          </cell>
        </row>
      </sheetData>
      <sheetData sheetId="20">
        <row r="108">
          <cell r="D108">
            <v>5860492.2296233885</v>
          </cell>
          <cell r="E108">
            <v>7393343.4217821164</v>
          </cell>
          <cell r="F108">
            <v>1984</v>
          </cell>
          <cell r="G108">
            <v>0</v>
          </cell>
          <cell r="H108">
            <v>0</v>
          </cell>
          <cell r="I108">
            <v>0</v>
          </cell>
          <cell r="J108">
            <v>5862476.2296233885</v>
          </cell>
          <cell r="K108">
            <v>7393343.4217821164</v>
          </cell>
          <cell r="L108">
            <v>0</v>
          </cell>
          <cell r="M108">
            <v>0</v>
          </cell>
          <cell r="N108">
            <v>3214836</v>
          </cell>
          <cell r="O108">
            <v>5820344.9810576905</v>
          </cell>
          <cell r="P108">
            <v>3214836</v>
          </cell>
          <cell r="Q108">
            <v>5820344.9810576905</v>
          </cell>
          <cell r="R108">
            <v>2647640.2296233885</v>
          </cell>
          <cell r="S108">
            <v>1572998.4407244259</v>
          </cell>
        </row>
      </sheetData>
      <sheetData sheetId="21">
        <row r="108">
          <cell r="D108">
            <v>4300864.1780000003</v>
          </cell>
          <cell r="E108">
            <v>3776432.3699999996</v>
          </cell>
          <cell r="F108">
            <v>22548.438999999998</v>
          </cell>
          <cell r="G108">
            <v>310695.25</v>
          </cell>
          <cell r="H108">
            <v>158096.03199999998</v>
          </cell>
          <cell r="I108">
            <v>0</v>
          </cell>
          <cell r="J108">
            <v>4481508.6490000002</v>
          </cell>
          <cell r="K108">
            <v>4087127.6199999996</v>
          </cell>
          <cell r="L108">
            <v>132570.65300000002</v>
          </cell>
          <cell r="M108">
            <v>40804</v>
          </cell>
          <cell r="N108">
            <v>2866205.94</v>
          </cell>
          <cell r="O108">
            <v>2791853.159</v>
          </cell>
          <cell r="P108">
            <v>2998776.5929999999</v>
          </cell>
          <cell r="Q108">
            <v>2832657.159</v>
          </cell>
          <cell r="R108">
            <v>1482732.0560000003</v>
          </cell>
          <cell r="S108">
            <v>1254470.4609999997</v>
          </cell>
        </row>
      </sheetData>
      <sheetData sheetId="22"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E14" workbookViewId="0">
      <selection activeCell="T23" sqref="T23"/>
    </sheetView>
  </sheetViews>
  <sheetFormatPr defaultRowHeight="15"/>
  <cols>
    <col min="4" max="5" width="11.140625" bestFit="1" customWidth="1"/>
    <col min="10" max="11" width="11.140625" bestFit="1" customWidth="1"/>
    <col min="14" max="19" width="11.140625" bestFit="1" customWidth="1"/>
  </cols>
  <sheetData>
    <row r="4" spans="1:28">
      <c r="B4" s="26" t="s">
        <v>41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4"/>
    </row>
    <row r="5" spans="1:28">
      <c r="B5" s="26" t="s">
        <v>40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4"/>
    </row>
    <row r="6" spans="1:28">
      <c r="B6" s="23" t="s">
        <v>39</v>
      </c>
      <c r="C6" s="18"/>
      <c r="D6" s="21" t="s">
        <v>38</v>
      </c>
      <c r="E6" s="21"/>
      <c r="F6" s="21" t="s">
        <v>37</v>
      </c>
      <c r="G6" s="21"/>
      <c r="H6" s="21" t="s">
        <v>36</v>
      </c>
      <c r="I6" s="21"/>
      <c r="J6" s="21" t="s">
        <v>35</v>
      </c>
      <c r="K6" s="21"/>
      <c r="L6" s="21" t="s">
        <v>34</v>
      </c>
      <c r="M6" s="21"/>
      <c r="N6" s="21" t="s">
        <v>33</v>
      </c>
      <c r="O6" s="21"/>
      <c r="P6" s="21" t="s">
        <v>32</v>
      </c>
      <c r="Q6" s="22"/>
      <c r="R6" s="21" t="s">
        <v>31</v>
      </c>
      <c r="S6" s="21"/>
      <c r="T6" s="20" t="s">
        <v>30</v>
      </c>
      <c r="U6" s="19"/>
    </row>
    <row r="7" spans="1:28">
      <c r="B7" s="18"/>
      <c r="C7" s="18"/>
      <c r="D7" s="17">
        <v>2013</v>
      </c>
      <c r="E7" s="17">
        <v>2014</v>
      </c>
      <c r="F7" s="17">
        <v>2013</v>
      </c>
      <c r="G7" s="17">
        <v>2014</v>
      </c>
      <c r="H7" s="17">
        <v>2013</v>
      </c>
      <c r="I7" s="17">
        <v>2014</v>
      </c>
      <c r="J7" s="17">
        <v>2013</v>
      </c>
      <c r="K7" s="17">
        <v>2014</v>
      </c>
      <c r="L7" s="17">
        <v>2013</v>
      </c>
      <c r="M7" s="17">
        <v>2014</v>
      </c>
      <c r="N7" s="17">
        <v>2013</v>
      </c>
      <c r="O7" s="17">
        <v>2014</v>
      </c>
      <c r="P7" s="17">
        <v>2013</v>
      </c>
      <c r="Q7" s="17">
        <v>2014</v>
      </c>
      <c r="R7" s="17">
        <v>2013</v>
      </c>
      <c r="S7" s="17">
        <v>2014</v>
      </c>
      <c r="T7" s="17">
        <v>2013</v>
      </c>
      <c r="U7" s="17">
        <v>2014</v>
      </c>
    </row>
    <row r="8" spans="1:28" ht="23.1" customHeight="1">
      <c r="A8" s="8">
        <v>1</v>
      </c>
      <c r="B8" s="11" t="s">
        <v>29</v>
      </c>
      <c r="C8" s="5" t="s">
        <v>28</v>
      </c>
      <c r="D8" s="16">
        <f>[1]Sheet1!D108</f>
        <v>33360281</v>
      </c>
      <c r="E8" s="16">
        <f>[1]Sheet1!E108</f>
        <v>32653957</v>
      </c>
      <c r="F8" s="16">
        <f>[1]Sheet1!F108</f>
        <v>794594</v>
      </c>
      <c r="G8" s="16">
        <f>[1]Sheet1!G108</f>
        <v>694352</v>
      </c>
      <c r="H8" s="16">
        <f>[1]Sheet1!H108</f>
        <v>0</v>
      </c>
      <c r="I8" s="16">
        <f>[1]Sheet1!I108</f>
        <v>0</v>
      </c>
      <c r="J8" s="16">
        <f>[1]Sheet1!J108</f>
        <v>34154875</v>
      </c>
      <c r="K8" s="16">
        <f>[1]Sheet1!K108</f>
        <v>33348309</v>
      </c>
      <c r="L8" s="16">
        <f>[1]Sheet1!L108</f>
        <v>4941786</v>
      </c>
      <c r="M8" s="16">
        <f>[1]Sheet1!M108</f>
        <v>4890916</v>
      </c>
      <c r="N8" s="16">
        <f>[1]Sheet1!N108</f>
        <v>1180240</v>
      </c>
      <c r="O8" s="16">
        <f>[1]Sheet1!O108</f>
        <v>1248759</v>
      </c>
      <c r="P8" s="16">
        <f>[1]Sheet1!P108</f>
        <v>6122026</v>
      </c>
      <c r="Q8" s="16">
        <f>[1]Sheet1!Q108</f>
        <v>6139675</v>
      </c>
      <c r="R8" s="16">
        <f>[1]Sheet1!R108</f>
        <v>28032849</v>
      </c>
      <c r="S8" s="16">
        <f>[1]Sheet1!S108</f>
        <v>27208634</v>
      </c>
      <c r="T8" s="2">
        <f>R8/J8</f>
        <v>0.82075689048781475</v>
      </c>
      <c r="U8" s="2">
        <f>S8/K8</f>
        <v>0.81589246399270199</v>
      </c>
      <c r="V8" s="1"/>
      <c r="W8" s="1"/>
    </row>
    <row r="9" spans="1:28" ht="23.1" customHeight="1">
      <c r="A9" s="8">
        <v>2</v>
      </c>
      <c r="B9" s="11"/>
      <c r="C9" s="5" t="s">
        <v>27</v>
      </c>
      <c r="D9" s="3">
        <f>[1]Sheet2!D$108</f>
        <v>37007347</v>
      </c>
      <c r="E9" s="3">
        <f>[1]Sheet2!E$108</f>
        <v>37855829</v>
      </c>
      <c r="F9" s="3">
        <f>[1]Sheet2!F$108</f>
        <v>6234</v>
      </c>
      <c r="G9" s="3">
        <f>[1]Sheet2!G$108</f>
        <v>0</v>
      </c>
      <c r="H9" s="3">
        <f>[1]Sheet2!H$108</f>
        <v>0</v>
      </c>
      <c r="I9" s="3">
        <f>[1]Sheet2!I$108</f>
        <v>0</v>
      </c>
      <c r="J9" s="3">
        <f>[1]Sheet2!J$108</f>
        <v>37013581</v>
      </c>
      <c r="K9" s="3">
        <f>[1]Sheet2!K$108</f>
        <v>37855829</v>
      </c>
      <c r="L9" s="3">
        <f>[1]Sheet2!L$108</f>
        <v>295874</v>
      </c>
      <c r="M9" s="3">
        <f>[1]Sheet2!M$108</f>
        <v>319764</v>
      </c>
      <c r="N9" s="3">
        <f>[1]Sheet2!N$108</f>
        <v>17247504</v>
      </c>
      <c r="O9" s="3">
        <f>[1]Sheet2!O$108</f>
        <v>16040357</v>
      </c>
      <c r="P9" s="3">
        <f>[1]Sheet2!P$108</f>
        <v>17543378</v>
      </c>
      <c r="Q9" s="3">
        <f>[1]Sheet2!Q$108</f>
        <v>16360121</v>
      </c>
      <c r="R9" s="3">
        <f>[1]Sheet2!R$108</f>
        <v>19470203</v>
      </c>
      <c r="S9" s="3">
        <f>[1]Sheet2!S$108</f>
        <v>21495708</v>
      </c>
      <c r="T9" s="2">
        <f>R9/J9</f>
        <v>0.52602862176453558</v>
      </c>
      <c r="U9" s="2">
        <f>S9/K9</f>
        <v>0.56783086166201779</v>
      </c>
      <c r="V9" s="1"/>
      <c r="W9" s="1"/>
      <c r="Y9" t="str">
        <f>SUBSTITUTE(AA9,"t1","t"&amp;AB9)</f>
        <v>Sheet2!U$108</v>
      </c>
      <c r="AA9" t="s">
        <v>2</v>
      </c>
      <c r="AB9">
        <v>2</v>
      </c>
    </row>
    <row r="10" spans="1:28" ht="23.1" customHeight="1">
      <c r="A10" s="8">
        <v>3</v>
      </c>
      <c r="B10" s="11"/>
      <c r="C10" s="5" t="s">
        <v>26</v>
      </c>
      <c r="D10" s="3">
        <f>[1]Sheet3!D$108</f>
        <v>57117644</v>
      </c>
      <c r="E10" s="3">
        <f>[1]Sheet3!E$108</f>
        <v>58546285</v>
      </c>
      <c r="F10" s="3">
        <f>[1]Sheet3!F$108</f>
        <v>349978</v>
      </c>
      <c r="G10" s="3">
        <f>[1]Sheet3!G$108</f>
        <v>306668</v>
      </c>
      <c r="H10" s="3">
        <f>[1]Sheet3!H$108</f>
        <v>0</v>
      </c>
      <c r="I10" s="3">
        <f>[1]Sheet3!I$108</f>
        <v>0</v>
      </c>
      <c r="J10" s="3">
        <f>[1]Sheet3!J$108</f>
        <v>57467622</v>
      </c>
      <c r="K10" s="3">
        <f>[1]Sheet3!K$108</f>
        <v>58852953</v>
      </c>
      <c r="L10" s="3">
        <f>[1]Sheet3!L$108</f>
        <v>188663</v>
      </c>
      <c r="M10" s="3">
        <f>[1]Sheet3!M$108</f>
        <v>119133</v>
      </c>
      <c r="N10" s="3">
        <f>[1]Sheet3!N$108</f>
        <v>35024281</v>
      </c>
      <c r="O10" s="3">
        <f>[1]Sheet3!O$108</f>
        <v>32906459</v>
      </c>
      <c r="P10" s="3">
        <f>[1]Sheet3!P$108</f>
        <v>35212944</v>
      </c>
      <c r="Q10" s="3">
        <f>[1]Sheet3!Q$108</f>
        <v>33025592</v>
      </c>
      <c r="R10" s="3">
        <f>[1]Sheet3!R$108</f>
        <v>22254678</v>
      </c>
      <c r="S10" s="3">
        <f>[1]Sheet3!S$108</f>
        <v>25827361</v>
      </c>
      <c r="T10" s="2">
        <f>R10/J10</f>
        <v>0.38725594039718575</v>
      </c>
      <c r="U10" s="2">
        <f>S10/K10</f>
        <v>0.43884562597903964</v>
      </c>
      <c r="V10" s="1"/>
      <c r="W10" s="1"/>
      <c r="Y10" t="str">
        <f>SUBSTITUTE(AA10,"t1","t"&amp;AB10)</f>
        <v>Sheet3!U$108</v>
      </c>
      <c r="AA10" t="s">
        <v>2</v>
      </c>
      <c r="AB10">
        <v>3</v>
      </c>
    </row>
    <row r="11" spans="1:28" ht="23.1" customHeight="1">
      <c r="A11" s="8">
        <v>4</v>
      </c>
      <c r="B11" s="11"/>
      <c r="C11" s="5" t="s">
        <v>25</v>
      </c>
      <c r="D11" s="3">
        <f>[1]Sheet4!D$108</f>
        <v>10658850</v>
      </c>
      <c r="E11" s="3">
        <f>[1]Sheet4!E$108</f>
        <v>9372302</v>
      </c>
      <c r="F11" s="3">
        <f>[1]Sheet4!F$108</f>
        <v>64585</v>
      </c>
      <c r="G11" s="3">
        <f>[1]Sheet4!G$108</f>
        <v>77113</v>
      </c>
      <c r="H11" s="3">
        <f>[1]Sheet4!H$108</f>
        <v>0</v>
      </c>
      <c r="I11" s="3">
        <f>[1]Sheet4!I$108</f>
        <v>0</v>
      </c>
      <c r="J11" s="3">
        <f>[1]Sheet4!J$108</f>
        <v>10723435</v>
      </c>
      <c r="K11" s="3">
        <f>[1]Sheet4!K$108</f>
        <v>9449415</v>
      </c>
      <c r="L11" s="3">
        <f>[1]Sheet4!L$108</f>
        <v>87873</v>
      </c>
      <c r="M11" s="3">
        <f>[1]Sheet4!M$108</f>
        <v>74151</v>
      </c>
      <c r="N11" s="3">
        <f>[1]Sheet4!N$108</f>
        <v>9122358</v>
      </c>
      <c r="O11" s="3">
        <f>[1]Sheet4!O$108</f>
        <v>6893690</v>
      </c>
      <c r="P11" s="3">
        <f>[1]Sheet4!P$108</f>
        <v>9210231</v>
      </c>
      <c r="Q11" s="3">
        <f>[1]Sheet4!Q$108</f>
        <v>6967841</v>
      </c>
      <c r="R11" s="3">
        <f>[1]Sheet4!R$108</f>
        <v>1513204</v>
      </c>
      <c r="S11" s="3">
        <f>[1]Sheet4!S$108</f>
        <v>2481574</v>
      </c>
      <c r="T11" s="2">
        <f>R11/J11</f>
        <v>0.14111187320107782</v>
      </c>
      <c r="U11" s="2">
        <f>S11/K11</f>
        <v>0.26261668050350206</v>
      </c>
      <c r="V11" s="1"/>
      <c r="W11" s="1"/>
      <c r="Y11" t="str">
        <f>SUBSTITUTE(AA11,"t1","t"&amp;AB11)</f>
        <v>Sheet4!U$108</v>
      </c>
      <c r="AA11" t="s">
        <v>2</v>
      </c>
      <c r="AB11">
        <v>4</v>
      </c>
    </row>
    <row r="12" spans="1:28" ht="23.1" customHeight="1">
      <c r="A12" s="8">
        <v>5</v>
      </c>
      <c r="B12" s="11"/>
      <c r="C12" s="5" t="s">
        <v>24</v>
      </c>
      <c r="D12" s="3">
        <f>[1]Sheet5!D$108</f>
        <v>0</v>
      </c>
      <c r="E12" s="3">
        <f>[1]Sheet5!E$108</f>
        <v>0</v>
      </c>
      <c r="F12" s="3">
        <f>[1]Sheet5!F$108</f>
        <v>0</v>
      </c>
      <c r="G12" s="3">
        <f>[1]Sheet5!G$108</f>
        <v>0</v>
      </c>
      <c r="H12" s="3">
        <f>[1]Sheet5!H$108</f>
        <v>0</v>
      </c>
      <c r="I12" s="3">
        <f>[1]Sheet5!I$108</f>
        <v>0</v>
      </c>
      <c r="J12" s="3">
        <f>[1]Sheet5!J$108</f>
        <v>0</v>
      </c>
      <c r="K12" s="3">
        <f>[1]Sheet5!K$108</f>
        <v>0</v>
      </c>
      <c r="L12" s="3">
        <f>[1]Sheet5!L$108</f>
        <v>0</v>
      </c>
      <c r="M12" s="3">
        <f>[1]Sheet5!M$108</f>
        <v>0</v>
      </c>
      <c r="N12" s="3">
        <f>[1]Sheet5!N$108</f>
        <v>0</v>
      </c>
      <c r="O12" s="3">
        <f>[1]Sheet5!O$108</f>
        <v>0</v>
      </c>
      <c r="P12" s="3">
        <f>[1]Sheet5!P$108</f>
        <v>0</v>
      </c>
      <c r="Q12" s="3">
        <f>[1]Sheet5!Q$108</f>
        <v>0</v>
      </c>
      <c r="R12" s="3">
        <f>[1]Sheet5!R$108</f>
        <v>0</v>
      </c>
      <c r="S12" s="3">
        <f>[1]Sheet5!S$108</f>
        <v>0</v>
      </c>
      <c r="T12" s="2">
        <v>0</v>
      </c>
      <c r="U12" s="2">
        <v>0</v>
      </c>
      <c r="V12" s="1"/>
      <c r="W12" s="1"/>
      <c r="Y12" t="str">
        <f>SUBSTITUTE(AA12,"t1","t"&amp;AB12)</f>
        <v>Sheet5!U$108</v>
      </c>
      <c r="AA12" t="s">
        <v>2</v>
      </c>
      <c r="AB12">
        <v>5</v>
      </c>
    </row>
    <row r="13" spans="1:28" ht="23.1" customHeight="1">
      <c r="A13" s="8">
        <v>6</v>
      </c>
      <c r="B13" s="11"/>
      <c r="C13" s="5" t="s">
        <v>23</v>
      </c>
      <c r="D13" s="3">
        <f>[1]Sheet6!D$108</f>
        <v>16643213</v>
      </c>
      <c r="E13" s="3">
        <f>[1]Sheet6!E$108</f>
        <v>16917961</v>
      </c>
      <c r="F13" s="3">
        <f>[1]Sheet6!F$108</f>
        <v>276858</v>
      </c>
      <c r="G13" s="3">
        <f>[1]Sheet6!G$108</f>
        <v>864625</v>
      </c>
      <c r="H13" s="3">
        <f>[1]Sheet6!H$108</f>
        <v>669909</v>
      </c>
      <c r="I13" s="3">
        <f>[1]Sheet6!I$108</f>
        <v>576957</v>
      </c>
      <c r="J13" s="3">
        <f>[1]Sheet6!J$108</f>
        <v>17589980</v>
      </c>
      <c r="K13" s="3">
        <f>[1]Sheet6!K$108</f>
        <v>18359543</v>
      </c>
      <c r="L13" s="3">
        <f>[1]Sheet6!L$108</f>
        <v>177463</v>
      </c>
      <c r="M13" s="3">
        <f>[1]Sheet6!M$108</f>
        <v>99814</v>
      </c>
      <c r="N13" s="3">
        <f>[1]Sheet6!N$108</f>
        <v>8663474</v>
      </c>
      <c r="O13" s="3">
        <f>[1]Sheet6!O$108</f>
        <v>9300990</v>
      </c>
      <c r="P13" s="3">
        <f>[1]Sheet6!P$108</f>
        <v>8840937</v>
      </c>
      <c r="Q13" s="3">
        <f>[1]Sheet6!Q$108</f>
        <v>9400804</v>
      </c>
      <c r="R13" s="3">
        <f>[1]Sheet6!R$108</f>
        <v>8749043</v>
      </c>
      <c r="S13" s="3">
        <f>[1]Sheet6!S$108</f>
        <v>8958739</v>
      </c>
      <c r="T13" s="2">
        <f>R13/J13</f>
        <v>0.4973878878770755</v>
      </c>
      <c r="U13" s="2">
        <f>S13/K13</f>
        <v>0.48796089314423569</v>
      </c>
      <c r="V13" s="1"/>
      <c r="W13" s="1"/>
      <c r="Y13" t="str">
        <f>SUBSTITUTE(AA13,"t1","t"&amp;AB13)</f>
        <v>Sheet6!U$108</v>
      </c>
      <c r="AA13" t="s">
        <v>2</v>
      </c>
      <c r="AB13">
        <v>6</v>
      </c>
    </row>
    <row r="14" spans="1:28" ht="23.1" customHeight="1">
      <c r="A14" s="8">
        <v>7</v>
      </c>
      <c r="B14" s="11"/>
      <c r="C14" s="5" t="s">
        <v>22</v>
      </c>
      <c r="D14" s="3">
        <f>[1]Sheet7!D$108</f>
        <v>11212225</v>
      </c>
      <c r="E14" s="3">
        <f>[1]Sheet7!E$108</f>
        <v>12001886</v>
      </c>
      <c r="F14" s="3">
        <f>[1]Sheet7!F$108</f>
        <v>160437</v>
      </c>
      <c r="G14" s="3">
        <f>[1]Sheet7!G$108</f>
        <v>117400</v>
      </c>
      <c r="H14" s="3">
        <f>[1]Sheet7!H$108</f>
        <v>60913</v>
      </c>
      <c r="I14" s="3">
        <f>[1]Sheet7!I$108</f>
        <v>65727</v>
      </c>
      <c r="J14" s="3">
        <f>[1]Sheet7!J$108</f>
        <v>11433575</v>
      </c>
      <c r="K14" s="3">
        <f>[1]Sheet7!K$108</f>
        <v>12185013</v>
      </c>
      <c r="L14" s="3">
        <f>[1]Sheet7!L$108</f>
        <v>364938</v>
      </c>
      <c r="M14" s="3">
        <f>[1]Sheet7!M$108</f>
        <v>304704</v>
      </c>
      <c r="N14" s="3">
        <f>[1]Sheet7!N$108</f>
        <v>7148288</v>
      </c>
      <c r="O14" s="3">
        <f>[1]Sheet7!O$108</f>
        <v>7535295</v>
      </c>
      <c r="P14" s="3">
        <f>[1]Sheet7!P$108</f>
        <v>7513226</v>
      </c>
      <c r="Q14" s="3">
        <f>[1]Sheet7!Q$108</f>
        <v>7839999</v>
      </c>
      <c r="R14" s="3">
        <f>[1]Sheet7!R$108</f>
        <v>3920349</v>
      </c>
      <c r="S14" s="3">
        <f>[1]Sheet7!S$108</f>
        <v>4345014</v>
      </c>
      <c r="T14" s="2">
        <f>R14/J14</f>
        <v>0.34288042016604603</v>
      </c>
      <c r="U14" s="2">
        <f>S14/K14</f>
        <v>0.35658673486848147</v>
      </c>
      <c r="V14" s="1"/>
      <c r="W14" s="1"/>
      <c r="Y14" t="str">
        <f>SUBSTITUTE(AA14,"t1","t"&amp;AB14)</f>
        <v>Sheet7!U$108</v>
      </c>
      <c r="AA14" t="s">
        <v>2</v>
      </c>
      <c r="AB14">
        <v>7</v>
      </c>
    </row>
    <row r="15" spans="1:28" ht="23.1" customHeight="1">
      <c r="A15" s="8">
        <v>8</v>
      </c>
      <c r="B15" s="11"/>
      <c r="C15" s="5" t="s">
        <v>21</v>
      </c>
      <c r="D15" s="3">
        <f>[1]Sheet8!D$108</f>
        <v>46343341.721000001</v>
      </c>
      <c r="E15" s="3">
        <f>[1]Sheet8!E$108</f>
        <v>62231996.505000003</v>
      </c>
      <c r="F15" s="3">
        <f>[1]Sheet8!F$108</f>
        <v>0</v>
      </c>
      <c r="G15" s="3">
        <f>[1]Sheet8!G$108</f>
        <v>0</v>
      </c>
      <c r="H15" s="3">
        <f>[1]Sheet8!H$108</f>
        <v>0</v>
      </c>
      <c r="I15" s="3">
        <f>[1]Sheet8!I$108</f>
        <v>0</v>
      </c>
      <c r="J15" s="3">
        <f>[1]Sheet8!J$108</f>
        <v>46343341.721000001</v>
      </c>
      <c r="K15" s="3">
        <f>[1]Sheet8!K$108</f>
        <v>62231996.505000003</v>
      </c>
      <c r="L15" s="3">
        <f>[1]Sheet8!L$108</f>
        <v>603666.11752173956</v>
      </c>
      <c r="M15" s="3">
        <f>[1]Sheet8!M$108</f>
        <v>632158.27754494315</v>
      </c>
      <c r="N15" s="3">
        <f>[1]Sheet8!N$108</f>
        <v>31535737.672478259</v>
      </c>
      <c r="O15" s="3">
        <f>[1]Sheet8!O$108</f>
        <v>33249052.717455056</v>
      </c>
      <c r="P15" s="3">
        <f>[1]Sheet8!P$108</f>
        <v>32139403.789999999</v>
      </c>
      <c r="Q15" s="3">
        <f>[1]Sheet8!Q$108</f>
        <v>33881210.994999997</v>
      </c>
      <c r="R15" s="3">
        <f>[1]Sheet8!R$108</f>
        <v>14203937.931000002</v>
      </c>
      <c r="S15" s="3">
        <f>[1]Sheet8!S$108</f>
        <v>28350785.510000005</v>
      </c>
      <c r="T15" s="2">
        <f>R15/J15</f>
        <v>0.30649360627707251</v>
      </c>
      <c r="U15" s="2">
        <f>S15/K15</f>
        <v>0.45556606090441232</v>
      </c>
      <c r="V15" s="1"/>
      <c r="W15" s="1"/>
      <c r="Y15" t="str">
        <f>SUBSTITUTE(AA15,"t1","t"&amp;AB15)</f>
        <v>Sheet8!U$108</v>
      </c>
      <c r="AA15" t="s">
        <v>2</v>
      </c>
      <c r="AB15">
        <v>8</v>
      </c>
    </row>
    <row r="16" spans="1:28" ht="23.1" customHeight="1">
      <c r="A16" s="8">
        <v>9</v>
      </c>
      <c r="B16" s="11"/>
      <c r="C16" s="5" t="s">
        <v>20</v>
      </c>
      <c r="D16" s="3">
        <f>[1]Sheet9!D$108</f>
        <v>11340653</v>
      </c>
      <c r="E16" s="3">
        <f>[1]Sheet9!E$108</f>
        <v>14169535</v>
      </c>
      <c r="F16" s="3">
        <f>[1]Sheet9!F$108</f>
        <v>0</v>
      </c>
      <c r="G16" s="3">
        <f>[1]Sheet9!G$108</f>
        <v>42603</v>
      </c>
      <c r="H16" s="3">
        <f>[1]Sheet9!H$108</f>
        <v>3969</v>
      </c>
      <c r="I16" s="3">
        <f>[1]Sheet9!I$108</f>
        <v>0</v>
      </c>
      <c r="J16" s="3">
        <f>[1]Sheet9!J$108</f>
        <v>11344622</v>
      </c>
      <c r="K16" s="3">
        <f>[1]Sheet9!K$108</f>
        <v>14212138</v>
      </c>
      <c r="L16" s="3">
        <f>[1]Sheet9!L$108</f>
        <v>231538</v>
      </c>
      <c r="M16" s="3">
        <f>[1]Sheet9!M$108</f>
        <v>301412</v>
      </c>
      <c r="N16" s="3">
        <f>[1]Sheet9!N$108</f>
        <v>6740365</v>
      </c>
      <c r="O16" s="3">
        <f>[1]Sheet9!O$108</f>
        <v>9214136</v>
      </c>
      <c r="P16" s="3">
        <f>[1]Sheet9!P$108</f>
        <v>6971903</v>
      </c>
      <c r="Q16" s="3">
        <f>[1]Sheet9!Q$108</f>
        <v>9515548</v>
      </c>
      <c r="R16" s="3">
        <f>[1]Sheet9!R$108</f>
        <v>4372719</v>
      </c>
      <c r="S16" s="3">
        <f>[1]Sheet9!S$108</f>
        <v>4696590</v>
      </c>
      <c r="T16" s="2">
        <f>R16/J16</f>
        <v>0.3854442219405812</v>
      </c>
      <c r="U16" s="2">
        <f>S16/K16</f>
        <v>0.33046329834399302</v>
      </c>
      <c r="V16" s="1"/>
      <c r="W16" s="1"/>
      <c r="Y16" t="str">
        <f>SUBSTITUTE(AA16,"t1","t"&amp;AB16)</f>
        <v>Sheet9!U$108</v>
      </c>
      <c r="AA16" t="s">
        <v>2</v>
      </c>
      <c r="AB16">
        <v>9</v>
      </c>
    </row>
    <row r="17" spans="1:28" ht="23.1" customHeight="1">
      <c r="A17" s="8"/>
      <c r="B17" s="11"/>
      <c r="C17" s="15" t="s">
        <v>19</v>
      </c>
      <c r="D17" s="3">
        <f>SUM(D8:D16)</f>
        <v>223683554.72100002</v>
      </c>
      <c r="E17" s="3">
        <f>SUM(E8:E16)</f>
        <v>243749751.505</v>
      </c>
      <c r="F17" s="3">
        <f>SUM(F8:F16)</f>
        <v>1652686</v>
      </c>
      <c r="G17" s="3">
        <f>SUM(G8:G16)</f>
        <v>2102761</v>
      </c>
      <c r="H17" s="3">
        <f>SUM(H8:H16)</f>
        <v>734791</v>
      </c>
      <c r="I17" s="3">
        <f>SUM(I8:I16)</f>
        <v>642684</v>
      </c>
      <c r="J17" s="3">
        <f>SUM(J8:J16)</f>
        <v>226071031.72100002</v>
      </c>
      <c r="K17" s="3">
        <f>SUM(K8:K16)</f>
        <v>246495196.505</v>
      </c>
      <c r="L17" s="3">
        <f>SUM(L8:L16)</f>
        <v>6891801.1175217396</v>
      </c>
      <c r="M17" s="3">
        <f>SUM(M8:M16)</f>
        <v>6742052.2775449436</v>
      </c>
      <c r="N17" s="3">
        <f>SUM(N8:N16)</f>
        <v>116662247.67247826</v>
      </c>
      <c r="O17" s="3">
        <f>SUM(O8:O16)</f>
        <v>116388738.71745506</v>
      </c>
      <c r="P17" s="3">
        <f>SUM(P8:P16)</f>
        <v>123554048.78999999</v>
      </c>
      <c r="Q17" s="3">
        <f>SUM(Q8:Q16)</f>
        <v>123130790.995</v>
      </c>
      <c r="R17" s="3">
        <f>SUM(R8:R16)</f>
        <v>102516982.93099999</v>
      </c>
      <c r="S17" s="3">
        <f>SUM(S8:S16)</f>
        <v>123364405.51000001</v>
      </c>
      <c r="T17" s="2">
        <f>R17/J17</f>
        <v>0.45347244249107865</v>
      </c>
      <c r="U17" s="2">
        <f>S17/K17</f>
        <v>0.50047387234784368</v>
      </c>
      <c r="V17" s="1"/>
      <c r="W17" s="1"/>
    </row>
    <row r="18" spans="1:28" ht="23.1" customHeight="1">
      <c r="A18" s="8">
        <v>10</v>
      </c>
      <c r="B18" s="11"/>
      <c r="C18" s="14" t="s">
        <v>18</v>
      </c>
      <c r="D18" s="3">
        <f>[1]Sheet10!D$108</f>
        <v>16767093.809999999</v>
      </c>
      <c r="E18" s="3">
        <f>[1]Sheet10!E$108</f>
        <v>21574839.526000001</v>
      </c>
      <c r="F18" s="3">
        <f>[1]Sheet10!F$108</f>
        <v>32407.467000000001</v>
      </c>
      <c r="G18" s="3">
        <f>[1]Sheet10!G$108</f>
        <v>5039.4740000000002</v>
      </c>
      <c r="H18" s="3">
        <f>[1]Sheet10!H$108</f>
        <v>0</v>
      </c>
      <c r="I18" s="3">
        <f>[1]Sheet10!I$108</f>
        <v>0</v>
      </c>
      <c r="J18" s="3">
        <f>[1]Sheet10!J$108</f>
        <v>16799501.276999999</v>
      </c>
      <c r="K18" s="3">
        <f>[1]Sheet10!K$108</f>
        <v>21579879</v>
      </c>
      <c r="L18" s="3">
        <f>[1]Sheet10!L$108</f>
        <v>72435</v>
      </c>
      <c r="M18" s="3">
        <f>[1]Sheet10!M$108</f>
        <v>180005</v>
      </c>
      <c r="N18" s="3">
        <f>[1]Sheet10!N$108</f>
        <v>8522057</v>
      </c>
      <c r="O18" s="3">
        <f>[1]Sheet10!O$108</f>
        <v>8938205</v>
      </c>
      <c r="P18" s="3">
        <f>[1]Sheet10!P$108</f>
        <v>8594492</v>
      </c>
      <c r="Q18" s="3">
        <f>[1]Sheet10!Q$108</f>
        <v>9118210</v>
      </c>
      <c r="R18" s="3">
        <f>[1]Sheet10!R$108</f>
        <v>8205009.2769999988</v>
      </c>
      <c r="S18" s="3">
        <f>[1]Sheet10!S$108</f>
        <v>12461669</v>
      </c>
      <c r="T18" s="2">
        <f>R18/J18</f>
        <v>0.48840790817007057</v>
      </c>
      <c r="U18" s="2">
        <f>S18/K18</f>
        <v>0.57746704696536988</v>
      </c>
      <c r="V18" s="1"/>
      <c r="W18" s="1"/>
      <c r="Y18" t="str">
        <f>SUBSTITUTE(AA18,"t1","t"&amp;AB18)</f>
        <v>Sheet10!U$108</v>
      </c>
      <c r="AA18" t="s">
        <v>2</v>
      </c>
      <c r="AB18">
        <v>10</v>
      </c>
    </row>
    <row r="19" spans="1:28" ht="23.1" customHeight="1">
      <c r="A19" s="8">
        <v>11</v>
      </c>
      <c r="B19" s="11"/>
      <c r="C19" s="14" t="s">
        <v>17</v>
      </c>
      <c r="D19" s="3">
        <f>[1]Sheet11!D$108</f>
        <v>0</v>
      </c>
      <c r="E19" s="3">
        <f>[1]Sheet11!E$108</f>
        <v>409073</v>
      </c>
      <c r="F19" s="3">
        <f>[1]Sheet11!F$108</f>
        <v>0</v>
      </c>
      <c r="G19" s="3">
        <f>[1]Sheet11!G$108</f>
        <v>0</v>
      </c>
      <c r="H19" s="3">
        <f>[1]Sheet11!H$108</f>
        <v>0</v>
      </c>
      <c r="I19" s="3">
        <f>[1]Sheet11!I$108</f>
        <v>0</v>
      </c>
      <c r="J19" s="3">
        <f>[1]Sheet11!J$108</f>
        <v>0</v>
      </c>
      <c r="K19" s="3">
        <f>[1]Sheet11!K$108</f>
        <v>409073</v>
      </c>
      <c r="L19" s="3">
        <f>[1]Sheet11!L$108</f>
        <v>0</v>
      </c>
      <c r="M19" s="3">
        <f>[1]Sheet11!M$108</f>
        <v>0</v>
      </c>
      <c r="N19" s="3">
        <f>[1]Sheet11!N$108</f>
        <v>0</v>
      </c>
      <c r="O19" s="3">
        <f>[1]Sheet11!O$108</f>
        <v>69366</v>
      </c>
      <c r="P19" s="3">
        <f>[1]Sheet11!P$108</f>
        <v>0</v>
      </c>
      <c r="Q19" s="3">
        <f>[1]Sheet11!Q$108</f>
        <v>69366</v>
      </c>
      <c r="R19" s="3">
        <f>[1]Sheet11!R$108</f>
        <v>0</v>
      </c>
      <c r="S19" s="3">
        <f>[1]Sheet11!S$108</f>
        <v>356149</v>
      </c>
      <c r="T19" s="2">
        <v>0</v>
      </c>
      <c r="U19" s="2">
        <f>S19/K19</f>
        <v>0.87062455845289222</v>
      </c>
      <c r="V19" s="1"/>
      <c r="W19" s="1"/>
      <c r="Y19" t="str">
        <f>SUBSTITUTE(AA19,"t1","t"&amp;AB19)</f>
        <v>Sheet11!U$108</v>
      </c>
      <c r="AA19" t="s">
        <v>2</v>
      </c>
      <c r="AB19">
        <v>11</v>
      </c>
    </row>
    <row r="20" spans="1:28" ht="23.1" customHeight="1">
      <c r="A20" s="8"/>
      <c r="B20" s="11"/>
      <c r="C20" s="13" t="s">
        <v>16</v>
      </c>
      <c r="D20" s="3">
        <f>SUM(D18:D19)</f>
        <v>16767093.809999999</v>
      </c>
      <c r="E20" s="3">
        <f>SUM(E18:E19)</f>
        <v>21983912.526000001</v>
      </c>
      <c r="F20" s="3">
        <f>SUM(F18:F19)</f>
        <v>32407.467000000001</v>
      </c>
      <c r="G20" s="3">
        <f>SUM(G18:G19)</f>
        <v>5039.4740000000002</v>
      </c>
      <c r="H20" s="3">
        <f>SUM(H18:H19)</f>
        <v>0</v>
      </c>
      <c r="I20" s="3">
        <f>SUM(I18:I19)</f>
        <v>0</v>
      </c>
      <c r="J20" s="3">
        <f>SUM(J18:J19)</f>
        <v>16799501.276999999</v>
      </c>
      <c r="K20" s="3">
        <f>SUM(K18:K19)</f>
        <v>21988952</v>
      </c>
      <c r="L20" s="3">
        <f>SUM(L18:L19)</f>
        <v>72435</v>
      </c>
      <c r="M20" s="3">
        <f>SUM(M18:M19)</f>
        <v>180005</v>
      </c>
      <c r="N20" s="3">
        <f>SUM(N18:N19)</f>
        <v>8522057</v>
      </c>
      <c r="O20" s="3">
        <f>SUM(O18:O19)</f>
        <v>9007571</v>
      </c>
      <c r="P20" s="3">
        <f>SUM(P18:P19)</f>
        <v>8594492</v>
      </c>
      <c r="Q20" s="3">
        <f>SUM(Q18:Q19)</f>
        <v>9187576</v>
      </c>
      <c r="R20" s="3">
        <f>SUM(R18:R19)</f>
        <v>8205009.2769999988</v>
      </c>
      <c r="S20" s="3">
        <f>SUM(S18:S19)</f>
        <v>12817818</v>
      </c>
      <c r="T20" s="2">
        <f>R20/J20</f>
        <v>0.48840790817007057</v>
      </c>
      <c r="U20" s="2">
        <f>S20/K20</f>
        <v>0.58292082314791538</v>
      </c>
      <c r="V20" s="1"/>
      <c r="W20" s="1"/>
    </row>
    <row r="21" spans="1:28" ht="23.1" customHeight="1">
      <c r="A21" s="8"/>
      <c r="B21" s="11"/>
      <c r="C21" s="12" t="s">
        <v>15</v>
      </c>
      <c r="D21" s="3">
        <f>D20+D17</f>
        <v>240450648.53100002</v>
      </c>
      <c r="E21" s="3">
        <f>E20+E17</f>
        <v>265733664.03099999</v>
      </c>
      <c r="F21" s="3">
        <f>F20+F17</f>
        <v>1685093.4669999999</v>
      </c>
      <c r="G21" s="3">
        <f>G20+G17</f>
        <v>2107800.4739999999</v>
      </c>
      <c r="H21" s="3">
        <f>H20+H17</f>
        <v>734791</v>
      </c>
      <c r="I21" s="3">
        <f>I20+I17</f>
        <v>642684</v>
      </c>
      <c r="J21" s="3">
        <f>J20+J17</f>
        <v>242870532.99800003</v>
      </c>
      <c r="K21" s="3">
        <f>K20+K17</f>
        <v>268484148.505</v>
      </c>
      <c r="L21" s="3">
        <f>L20+L17</f>
        <v>6964236.1175217396</v>
      </c>
      <c r="M21" s="3">
        <f>M20+M17</f>
        <v>6922057.2775449436</v>
      </c>
      <c r="N21" s="3">
        <f>N20+N17</f>
        <v>125184304.67247826</v>
      </c>
      <c r="O21" s="3">
        <f>O20+O17</f>
        <v>125396309.71745506</v>
      </c>
      <c r="P21" s="3">
        <f>P20+P17</f>
        <v>132148540.78999999</v>
      </c>
      <c r="Q21" s="3">
        <f>Q20+Q17</f>
        <v>132318366.995</v>
      </c>
      <c r="R21" s="3">
        <f>R20+R17</f>
        <v>110721992.20799999</v>
      </c>
      <c r="S21" s="3">
        <f>S20+S17</f>
        <v>136182223.50999999</v>
      </c>
      <c r="T21" s="2">
        <f>R21/J21</f>
        <v>0.45588894972660909</v>
      </c>
      <c r="U21" s="2">
        <f>S21/K21</f>
        <v>0.5072263083995957</v>
      </c>
      <c r="V21" s="1"/>
      <c r="W21" s="1"/>
    </row>
    <row r="22" spans="1:28" ht="23.1" customHeight="1">
      <c r="A22" s="8">
        <v>12</v>
      </c>
      <c r="B22" s="11" t="s">
        <v>14</v>
      </c>
      <c r="C22" s="7" t="s">
        <v>13</v>
      </c>
      <c r="D22" s="3">
        <f>[1]Sheet12!D$108</f>
        <v>10294974</v>
      </c>
      <c r="E22" s="3">
        <f>[1]Sheet12!E$108</f>
        <v>10894924</v>
      </c>
      <c r="F22" s="3">
        <f>[1]Sheet12!F$108</f>
        <v>0</v>
      </c>
      <c r="G22" s="3">
        <f>[1]Sheet12!G$108</f>
        <v>0</v>
      </c>
      <c r="H22" s="3">
        <f>[1]Sheet12!H$108</f>
        <v>0</v>
      </c>
      <c r="I22" s="3">
        <f>[1]Sheet12!I$108</f>
        <v>0</v>
      </c>
      <c r="J22" s="3">
        <f>[1]Sheet12!J$108</f>
        <v>10294974</v>
      </c>
      <c r="K22" s="3">
        <f>[1]Sheet12!K$108</f>
        <v>10894924</v>
      </c>
      <c r="L22" s="3">
        <f>[1]Sheet12!L$108</f>
        <v>0</v>
      </c>
      <c r="M22" s="3">
        <f>[1]Sheet12!M$108</f>
        <v>0</v>
      </c>
      <c r="N22" s="3">
        <f>[1]Sheet12!N$108</f>
        <v>2124391</v>
      </c>
      <c r="O22" s="3">
        <f>[1]Sheet12!O$108</f>
        <v>2431890.577</v>
      </c>
      <c r="P22" s="3">
        <f>[1]Sheet12!P$108</f>
        <v>2124391</v>
      </c>
      <c r="Q22" s="3">
        <f>[1]Sheet12!Q$108</f>
        <v>2431890.577</v>
      </c>
      <c r="R22" s="3">
        <f>[1]Sheet12!R$108</f>
        <v>8170583</v>
      </c>
      <c r="S22" s="3">
        <f>[1]Sheet12!S$108</f>
        <v>8463033.4230000004</v>
      </c>
      <c r="T22" s="2">
        <f>R22/J22</f>
        <v>0.79364775471992455</v>
      </c>
      <c r="U22" s="2">
        <f>S22/K22</f>
        <v>0.77678682503888974</v>
      </c>
      <c r="V22" s="1"/>
      <c r="W22" s="1"/>
      <c r="Y22" t="str">
        <f>SUBSTITUTE(AA22,"t1","t"&amp;AB22)</f>
        <v>Sheet12!U$108</v>
      </c>
      <c r="AA22" t="s">
        <v>2</v>
      </c>
      <c r="AB22">
        <v>12</v>
      </c>
    </row>
    <row r="23" spans="1:28" ht="23.1" customHeight="1">
      <c r="A23" s="8">
        <v>13</v>
      </c>
      <c r="B23" s="6"/>
      <c r="C23" s="7" t="s">
        <v>12</v>
      </c>
      <c r="D23" s="3">
        <f>[1]Sheet13!D$108</f>
        <v>1412228</v>
      </c>
      <c r="E23" s="3">
        <f>[1]Sheet13!E$108</f>
        <v>1443025</v>
      </c>
      <c r="F23" s="3">
        <f>[1]Sheet13!F$108</f>
        <v>12030</v>
      </c>
      <c r="G23" s="3">
        <f>[1]Sheet13!G$108</f>
        <v>9525</v>
      </c>
      <c r="H23" s="3">
        <f>[1]Sheet13!H$108</f>
        <v>0</v>
      </c>
      <c r="I23" s="3">
        <f>[1]Sheet13!I$108</f>
        <v>0</v>
      </c>
      <c r="J23" s="3">
        <f>[1]Sheet13!J$108</f>
        <v>1424258</v>
      </c>
      <c r="K23" s="3">
        <f>[1]Sheet13!K$108</f>
        <v>1452550</v>
      </c>
      <c r="L23" s="3">
        <f>[1]Sheet13!L$108</f>
        <v>2703</v>
      </c>
      <c r="M23" s="3">
        <f>[1]Sheet13!M$108</f>
        <v>2689</v>
      </c>
      <c r="N23" s="3">
        <f>[1]Sheet13!N$108</f>
        <v>177729</v>
      </c>
      <c r="O23" s="3">
        <f>[1]Sheet13!O$108</f>
        <v>202853</v>
      </c>
      <c r="P23" s="3">
        <f>[1]Sheet13!P$108</f>
        <v>180432</v>
      </c>
      <c r="Q23" s="3">
        <f>[1]Sheet13!Q$108</f>
        <v>205542</v>
      </c>
      <c r="R23" s="3">
        <f>[1]Sheet13!R$108</f>
        <v>1243826</v>
      </c>
      <c r="S23" s="3">
        <f>[1]Sheet13!S$108</f>
        <v>1247008</v>
      </c>
      <c r="T23" s="2">
        <f>R23/J23</f>
        <v>0.8733150875754252</v>
      </c>
      <c r="U23" s="2">
        <f>S23/K23</f>
        <v>0.85849574885546109</v>
      </c>
      <c r="V23" s="1"/>
      <c r="W23" s="1"/>
      <c r="Y23" t="str">
        <f>SUBSTITUTE(AA23,"t1","t"&amp;AB23)</f>
        <v>Sheet13!U$108</v>
      </c>
      <c r="AA23" t="s">
        <v>2</v>
      </c>
      <c r="AB23">
        <v>13</v>
      </c>
    </row>
    <row r="24" spans="1:28" ht="23.1" customHeight="1">
      <c r="A24" s="8">
        <v>14</v>
      </c>
      <c r="B24" s="6"/>
      <c r="C24" s="10" t="s">
        <v>11</v>
      </c>
      <c r="D24" s="3">
        <f>[1]Sheet14!D$108</f>
        <v>1495329</v>
      </c>
      <c r="E24" s="3">
        <f>[1]Sheet14!E$108</f>
        <v>1799478</v>
      </c>
      <c r="F24" s="3">
        <f>[1]Sheet14!F$108</f>
        <v>3618</v>
      </c>
      <c r="G24" s="3">
        <f>[1]Sheet14!G$108</f>
        <v>2741</v>
      </c>
      <c r="H24" s="3">
        <f>[1]Sheet14!H$108</f>
        <v>0</v>
      </c>
      <c r="I24" s="3">
        <f>[1]Sheet14!I$108</f>
        <v>0</v>
      </c>
      <c r="J24" s="3">
        <f>[1]Sheet14!J$108</f>
        <v>1498947</v>
      </c>
      <c r="K24" s="3">
        <f>[1]Sheet14!K$108</f>
        <v>1802219</v>
      </c>
      <c r="L24" s="3">
        <f>[1]Sheet14!L$108</f>
        <v>2207</v>
      </c>
      <c r="M24" s="3">
        <f>[1]Sheet14!M$108</f>
        <v>4921</v>
      </c>
      <c r="N24" s="3">
        <f>[1]Sheet14!N$108</f>
        <v>86840</v>
      </c>
      <c r="O24" s="3">
        <f>[1]Sheet14!O$108</f>
        <v>101334</v>
      </c>
      <c r="P24" s="3">
        <f>[1]Sheet14!P$108</f>
        <v>89047</v>
      </c>
      <c r="Q24" s="3">
        <f>[1]Sheet14!Q$108</f>
        <v>106255</v>
      </c>
      <c r="R24" s="3">
        <f>[1]Sheet14!R$108</f>
        <v>1409900</v>
      </c>
      <c r="S24" s="3">
        <f>[1]Sheet14!S$108</f>
        <v>1695964</v>
      </c>
      <c r="T24" s="2">
        <f>R24/J24</f>
        <v>0.94059363006163665</v>
      </c>
      <c r="U24" s="2">
        <f>S24/K24</f>
        <v>0.9410421264008425</v>
      </c>
      <c r="V24" s="1"/>
      <c r="W24" s="1"/>
      <c r="Y24" t="str">
        <f>SUBSTITUTE(AA24,"t1","t"&amp;AB24)</f>
        <v>Sheet14!U$108</v>
      </c>
      <c r="AA24" t="s">
        <v>2</v>
      </c>
      <c r="AB24">
        <v>14</v>
      </c>
    </row>
    <row r="25" spans="1:28" ht="23.1" customHeight="1">
      <c r="A25" s="8">
        <v>15</v>
      </c>
      <c r="B25" s="6"/>
      <c r="C25" s="9" t="s">
        <v>10</v>
      </c>
      <c r="D25" s="3">
        <f>[1]Sheet15!D$108</f>
        <v>19170109</v>
      </c>
      <c r="E25" s="3">
        <f>[1]Sheet15!E$108</f>
        <v>21425088</v>
      </c>
      <c r="F25" s="3">
        <f>[1]Sheet15!F$108</f>
        <v>815874</v>
      </c>
      <c r="G25" s="3">
        <f>[1]Sheet15!G$108</f>
        <v>550401</v>
      </c>
      <c r="H25" s="3">
        <f>[1]Sheet15!H$108</f>
        <v>0</v>
      </c>
      <c r="I25" s="3">
        <f>[1]Sheet15!I$108</f>
        <v>0</v>
      </c>
      <c r="J25" s="3">
        <f>[1]Sheet15!J$108</f>
        <v>19985983</v>
      </c>
      <c r="K25" s="3">
        <f>[1]Sheet15!K$108</f>
        <v>21975489</v>
      </c>
      <c r="L25" s="3">
        <f>[1]Sheet15!L$108</f>
        <v>6408</v>
      </c>
      <c r="M25" s="3">
        <f>[1]Sheet15!M$108</f>
        <v>21353</v>
      </c>
      <c r="N25" s="3">
        <f>[1]Sheet15!N$108</f>
        <v>1934470</v>
      </c>
      <c r="O25" s="3">
        <f>[1]Sheet15!O$108</f>
        <v>1875386</v>
      </c>
      <c r="P25" s="3">
        <f>[1]Sheet15!P$108</f>
        <v>1940878</v>
      </c>
      <c r="Q25" s="3">
        <f>[1]Sheet15!Q$108</f>
        <v>1896739</v>
      </c>
      <c r="R25" s="3">
        <f>[1]Sheet15!R$108</f>
        <v>18045105</v>
      </c>
      <c r="S25" s="3">
        <f>[1]Sheet15!S$108</f>
        <v>20078750</v>
      </c>
      <c r="T25" s="2">
        <f>R25/J25</f>
        <v>0.90288803908219073</v>
      </c>
      <c r="U25" s="2">
        <f>S25/K25</f>
        <v>0.91368842804817674</v>
      </c>
      <c r="V25" s="1"/>
      <c r="W25" s="1"/>
      <c r="Y25" t="str">
        <f>SUBSTITUTE(AA25,"t1","t"&amp;AB25)</f>
        <v>Sheet15!U$108</v>
      </c>
      <c r="AA25" t="s">
        <v>2</v>
      </c>
      <c r="AB25">
        <v>15</v>
      </c>
    </row>
    <row r="26" spans="1:28" ht="23.1" customHeight="1">
      <c r="A26" s="8">
        <v>16</v>
      </c>
      <c r="B26" s="6"/>
      <c r="C26" s="7" t="s">
        <v>9</v>
      </c>
      <c r="D26" s="3">
        <f>[1]Sheet16!D$108</f>
        <v>29447358</v>
      </c>
      <c r="E26" s="3">
        <f>[1]Sheet16!E$108</f>
        <v>29696901</v>
      </c>
      <c r="F26" s="3">
        <f>[1]Sheet16!F$108</f>
        <v>114258</v>
      </c>
      <c r="G26" s="3">
        <f>[1]Sheet16!G$108</f>
        <v>71075</v>
      </c>
      <c r="H26" s="3">
        <f>[1]Sheet16!H$108</f>
        <v>0</v>
      </c>
      <c r="I26" s="3">
        <f>[1]Sheet16!I$108</f>
        <v>0</v>
      </c>
      <c r="J26" s="3">
        <f>[1]Sheet16!J$108</f>
        <v>29561616</v>
      </c>
      <c r="K26" s="3">
        <f>[1]Sheet16!K$108</f>
        <v>29767976</v>
      </c>
      <c r="L26" s="3">
        <f>[1]Sheet16!L$108</f>
        <v>381521</v>
      </c>
      <c r="M26" s="3">
        <f>[1]Sheet16!M$108</f>
        <v>324528</v>
      </c>
      <c r="N26" s="3">
        <f>[1]Sheet16!N$108</f>
        <v>2963855</v>
      </c>
      <c r="O26" s="3">
        <f>[1]Sheet16!O$108</f>
        <v>3296906</v>
      </c>
      <c r="P26" s="3">
        <f>[1]Sheet16!P$108</f>
        <v>3345376</v>
      </c>
      <c r="Q26" s="3">
        <f>[1]Sheet16!Q$108</f>
        <v>3621434</v>
      </c>
      <c r="R26" s="3">
        <f>[1]Sheet16!R$108</f>
        <v>26216240</v>
      </c>
      <c r="S26" s="3">
        <f>[1]Sheet16!S$108</f>
        <v>26146542</v>
      </c>
      <c r="T26" s="2">
        <f>R26/J26</f>
        <v>0.88683379149502517</v>
      </c>
      <c r="U26" s="2">
        <f>S26/K26</f>
        <v>0.87834463451596445</v>
      </c>
      <c r="V26" s="1"/>
      <c r="W26" s="1"/>
      <c r="Y26" t="str">
        <f>SUBSTITUTE(AA26,"t1","t"&amp;AB26)</f>
        <v>Sheet16!U$108</v>
      </c>
      <c r="AA26" t="s">
        <v>2</v>
      </c>
      <c r="AB26">
        <v>16</v>
      </c>
    </row>
    <row r="27" spans="1:28" ht="23.1" customHeight="1">
      <c r="A27" s="8">
        <v>17</v>
      </c>
      <c r="B27" s="6"/>
      <c r="C27" s="7" t="s">
        <v>8</v>
      </c>
      <c r="D27" s="3">
        <f>[1]Sheet17!D$108</f>
        <v>713603</v>
      </c>
      <c r="E27" s="3">
        <f>[1]Sheet17!E$108</f>
        <v>708871</v>
      </c>
      <c r="F27" s="3">
        <f>[1]Sheet17!F$108</f>
        <v>0</v>
      </c>
      <c r="G27" s="3">
        <f>[1]Sheet17!G$108</f>
        <v>0</v>
      </c>
      <c r="H27" s="3">
        <f>[1]Sheet17!H$108</f>
        <v>0</v>
      </c>
      <c r="I27" s="3">
        <f>[1]Sheet17!I$108</f>
        <v>0</v>
      </c>
      <c r="J27" s="3">
        <f>[1]Sheet17!J$108</f>
        <v>713603</v>
      </c>
      <c r="K27" s="3">
        <f>[1]Sheet17!K$108</f>
        <v>708871</v>
      </c>
      <c r="L27" s="3">
        <f>[1]Sheet17!L$108</f>
        <v>0</v>
      </c>
      <c r="M27" s="3">
        <f>[1]Sheet17!M$108</f>
        <v>0</v>
      </c>
      <c r="N27" s="3">
        <f>[1]Sheet17!N$108</f>
        <v>122783</v>
      </c>
      <c r="O27" s="3">
        <f>[1]Sheet17!O$108</f>
        <v>145853</v>
      </c>
      <c r="P27" s="3">
        <f>[1]Sheet17!P$108</f>
        <v>122783</v>
      </c>
      <c r="Q27" s="3">
        <f>[1]Sheet17!Q$108</f>
        <v>145853</v>
      </c>
      <c r="R27" s="3">
        <f>[1]Sheet17!R$108</f>
        <v>590820</v>
      </c>
      <c r="S27" s="3">
        <f>[1]Sheet17!S$108</f>
        <v>563018</v>
      </c>
      <c r="T27" s="2">
        <f>R27/J27</f>
        <v>0.82793934442540185</v>
      </c>
      <c r="U27" s="2">
        <f>S27/K27</f>
        <v>0.79424606169528733</v>
      </c>
      <c r="V27" s="1"/>
      <c r="W27" s="1"/>
      <c r="Y27" t="str">
        <f>SUBSTITUTE(AA27,"t1","t"&amp;AB27)</f>
        <v>Sheet17!U$108</v>
      </c>
      <c r="AA27" t="s">
        <v>2</v>
      </c>
      <c r="AB27">
        <v>17</v>
      </c>
    </row>
    <row r="28" spans="1:28" ht="23.1" customHeight="1">
      <c r="A28" s="8">
        <v>18</v>
      </c>
      <c r="B28" s="6"/>
      <c r="C28" s="7" t="s">
        <v>7</v>
      </c>
      <c r="D28" s="3">
        <f>[1]Sheet18!D$108</f>
        <v>3575501</v>
      </c>
      <c r="E28" s="3">
        <f>[1]Sheet18!E$108</f>
        <v>5924760.375</v>
      </c>
      <c r="F28" s="3">
        <f>[1]Sheet18!F$108</f>
        <v>674392</v>
      </c>
      <c r="G28" s="3">
        <f>[1]Sheet18!G$108</f>
        <v>627913</v>
      </c>
      <c r="H28" s="3">
        <f>[1]Sheet18!H$108</f>
        <v>0</v>
      </c>
      <c r="I28" s="3">
        <f>[1]Sheet18!I$108</f>
        <v>0</v>
      </c>
      <c r="J28" s="3">
        <f>[1]Sheet18!J$108</f>
        <v>4249893</v>
      </c>
      <c r="K28" s="3">
        <f>[1]Sheet18!K$108</f>
        <v>6552673.375</v>
      </c>
      <c r="L28" s="3">
        <f>[1]Sheet18!L$108</f>
        <v>0</v>
      </c>
      <c r="M28" s="3">
        <f>[1]Sheet18!M$108</f>
        <v>0</v>
      </c>
      <c r="N28" s="3">
        <f>[1]Sheet18!N$108</f>
        <v>2215846</v>
      </c>
      <c r="O28" s="3">
        <f>[1]Sheet18!O$108</f>
        <v>2621725</v>
      </c>
      <c r="P28" s="3">
        <f>[1]Sheet18!P$108</f>
        <v>2215846</v>
      </c>
      <c r="Q28" s="3">
        <f>[1]Sheet18!Q$108</f>
        <v>2621725</v>
      </c>
      <c r="R28" s="3">
        <f>[1]Sheet18!R$108</f>
        <v>2034047</v>
      </c>
      <c r="S28" s="3">
        <f>[1]Sheet18!S$108</f>
        <v>3930948.375</v>
      </c>
      <c r="T28" s="2">
        <f>R28/J28</f>
        <v>0.47861134386206899</v>
      </c>
      <c r="U28" s="2">
        <f>S28/K28</f>
        <v>0.59989994160207927</v>
      </c>
      <c r="V28" s="1"/>
      <c r="W28" s="1"/>
      <c r="Y28" t="str">
        <f>SUBSTITUTE(AA28,"t1","t"&amp;AB28)</f>
        <v>Sheet18!U$108</v>
      </c>
      <c r="AA28" t="s">
        <v>2</v>
      </c>
      <c r="AB28">
        <v>18</v>
      </c>
    </row>
    <row r="29" spans="1:28" ht="23.1" customHeight="1">
      <c r="A29" s="8">
        <v>19</v>
      </c>
      <c r="B29" s="6"/>
      <c r="C29" s="9" t="s">
        <v>6</v>
      </c>
      <c r="D29" s="3">
        <f>[1]Sheet19!D$108</f>
        <v>5077191.9790000003</v>
      </c>
      <c r="E29" s="3">
        <f>[1]Sheet19!E$108</f>
        <v>5500586.0100000007</v>
      </c>
      <c r="F29" s="3">
        <f>[1]Sheet19!F$108</f>
        <v>436580.38</v>
      </c>
      <c r="G29" s="3">
        <f>[1]Sheet19!G$108</f>
        <v>603434.74</v>
      </c>
      <c r="H29" s="3">
        <f>[1]Sheet19!H$108</f>
        <v>142127</v>
      </c>
      <c r="I29" s="3">
        <f>[1]Sheet19!I$108</f>
        <v>450018</v>
      </c>
      <c r="J29" s="3">
        <f>[1]Sheet19!J$108</f>
        <v>5655899.3590000002</v>
      </c>
      <c r="K29" s="3">
        <f>[1]Sheet19!K$108</f>
        <v>6554038.7500000009</v>
      </c>
      <c r="L29" s="3">
        <f>[1]Sheet19!L$108</f>
        <v>158721</v>
      </c>
      <c r="M29" s="3">
        <f>[1]Sheet19!M$108</f>
        <v>1152</v>
      </c>
      <c r="N29" s="3">
        <f>[1]Sheet19!N$108</f>
        <v>3059876.0630000001</v>
      </c>
      <c r="O29" s="3">
        <f>[1]Sheet19!O$108</f>
        <v>4014544.1710000001</v>
      </c>
      <c r="P29" s="3">
        <f>[1]Sheet19!P$108</f>
        <v>3218597.0630000001</v>
      </c>
      <c r="Q29" s="3">
        <f>[1]Sheet19!Q$108</f>
        <v>4015696.1710000001</v>
      </c>
      <c r="R29" s="3">
        <f>[1]Sheet19!R$108</f>
        <v>2437302.2960000001</v>
      </c>
      <c r="S29" s="3">
        <f>[1]Sheet19!S$108</f>
        <v>2538342.5790000008</v>
      </c>
      <c r="T29" s="2">
        <f>R29/J29</f>
        <v>0.43093098750451087</v>
      </c>
      <c r="U29" s="2">
        <f>S29/K29</f>
        <v>0.38729441125138303</v>
      </c>
      <c r="V29" s="1"/>
      <c r="W29" s="1"/>
      <c r="Y29" t="str">
        <f>SUBSTITUTE(AA29,"t1","t"&amp;AB29)</f>
        <v>Sheet19!U$108</v>
      </c>
      <c r="AA29" t="s">
        <v>2</v>
      </c>
      <c r="AB29">
        <v>19</v>
      </c>
    </row>
    <row r="30" spans="1:28" ht="23.1" customHeight="1">
      <c r="A30" s="8">
        <v>20</v>
      </c>
      <c r="B30" s="6"/>
      <c r="C30" s="9" t="s">
        <v>5</v>
      </c>
      <c r="D30" s="3">
        <f>[1]Sheet20!D$108</f>
        <v>5860492.2296233885</v>
      </c>
      <c r="E30" s="3">
        <f>[1]Sheet20!E$108</f>
        <v>7393343.4217821164</v>
      </c>
      <c r="F30" s="3">
        <f>[1]Sheet20!F$108</f>
        <v>1984</v>
      </c>
      <c r="G30" s="3">
        <f>[1]Sheet20!G$108</f>
        <v>0</v>
      </c>
      <c r="H30" s="3">
        <f>[1]Sheet20!H$108</f>
        <v>0</v>
      </c>
      <c r="I30" s="3">
        <f>[1]Sheet20!I$108</f>
        <v>0</v>
      </c>
      <c r="J30" s="3">
        <f>[1]Sheet20!J$108</f>
        <v>5862476.2296233885</v>
      </c>
      <c r="K30" s="3">
        <f>[1]Sheet20!K$108</f>
        <v>7393343.4217821164</v>
      </c>
      <c r="L30" s="3">
        <f>[1]Sheet20!L$108</f>
        <v>0</v>
      </c>
      <c r="M30" s="3">
        <f>[1]Sheet20!M$108</f>
        <v>0</v>
      </c>
      <c r="N30" s="3">
        <f>[1]Sheet20!N$108</f>
        <v>3214836</v>
      </c>
      <c r="O30" s="3">
        <f>[1]Sheet20!O$108</f>
        <v>5820344.9810576905</v>
      </c>
      <c r="P30" s="3">
        <f>[1]Sheet20!P$108</f>
        <v>3214836</v>
      </c>
      <c r="Q30" s="3">
        <f>[1]Sheet20!Q$108</f>
        <v>5820344.9810576905</v>
      </c>
      <c r="R30" s="3">
        <f>[1]Sheet20!R$108</f>
        <v>2647640.2296233885</v>
      </c>
      <c r="S30" s="3">
        <f>[1]Sheet20!S$108</f>
        <v>1572998.4407244259</v>
      </c>
      <c r="T30" s="2">
        <f>R30/J30</f>
        <v>0.4516248980669173</v>
      </c>
      <c r="U30" s="2">
        <f>S30/K30</f>
        <v>0.21275874134158171</v>
      </c>
      <c r="V30" s="1"/>
      <c r="W30" s="1"/>
      <c r="Y30" t="str">
        <f>SUBSTITUTE(AA30,"t1","t"&amp;AB30)</f>
        <v>Sheet20!U$108</v>
      </c>
      <c r="AA30" t="s">
        <v>2</v>
      </c>
      <c r="AB30">
        <v>20</v>
      </c>
    </row>
    <row r="31" spans="1:28" ht="23.1" customHeight="1">
      <c r="A31" s="8">
        <v>21</v>
      </c>
      <c r="B31" s="6"/>
      <c r="C31" s="7" t="s">
        <v>4</v>
      </c>
      <c r="D31" s="3">
        <f>[1]Sheet21!D$108</f>
        <v>4300864.1780000003</v>
      </c>
      <c r="E31" s="3">
        <f>[1]Sheet21!E$108</f>
        <v>3776432.3699999996</v>
      </c>
      <c r="F31" s="3">
        <f>[1]Sheet21!F$108</f>
        <v>22548.438999999998</v>
      </c>
      <c r="G31" s="3">
        <f>[1]Sheet21!G$108</f>
        <v>310695.25</v>
      </c>
      <c r="H31" s="3">
        <f>[1]Sheet21!H$108</f>
        <v>158096.03199999998</v>
      </c>
      <c r="I31" s="3">
        <f>[1]Sheet21!I$108</f>
        <v>0</v>
      </c>
      <c r="J31" s="3">
        <f>[1]Sheet21!J$108</f>
        <v>4481508.6490000002</v>
      </c>
      <c r="K31" s="3">
        <f>[1]Sheet21!K$108</f>
        <v>4087127.6199999996</v>
      </c>
      <c r="L31" s="3">
        <f>[1]Sheet21!L$108</f>
        <v>132570.65300000002</v>
      </c>
      <c r="M31" s="3">
        <f>[1]Sheet21!M$108</f>
        <v>40804</v>
      </c>
      <c r="N31" s="3">
        <f>[1]Sheet21!N$108</f>
        <v>2866205.94</v>
      </c>
      <c r="O31" s="3">
        <f>[1]Sheet21!O$108</f>
        <v>2791853.159</v>
      </c>
      <c r="P31" s="3">
        <f>[1]Sheet21!P$108</f>
        <v>2998776.5929999999</v>
      </c>
      <c r="Q31" s="3">
        <f>[1]Sheet21!Q$108</f>
        <v>2832657.159</v>
      </c>
      <c r="R31" s="3">
        <f>[1]Sheet21!R$108</f>
        <v>1482732.0560000003</v>
      </c>
      <c r="S31" s="3">
        <f>[1]Sheet21!S$108</f>
        <v>1254470.4609999997</v>
      </c>
      <c r="T31" s="2">
        <f>R31/J31</f>
        <v>0.33085556051104709</v>
      </c>
      <c r="U31" s="2">
        <f>S31/K31</f>
        <v>0.30693205048488303</v>
      </c>
      <c r="V31" s="1"/>
      <c r="W31" s="1"/>
      <c r="Y31" t="str">
        <f>SUBSTITUTE(AA31,"t1","t"&amp;AB31)</f>
        <v>Sheet21!U$108</v>
      </c>
      <c r="AA31" t="s">
        <v>2</v>
      </c>
      <c r="AB31">
        <v>21</v>
      </c>
    </row>
    <row r="32" spans="1:28" ht="23.1" customHeight="1">
      <c r="A32" s="8">
        <v>22</v>
      </c>
      <c r="B32" s="6"/>
      <c r="C32" s="7" t="s">
        <v>3</v>
      </c>
      <c r="D32" s="3">
        <f>[1]Sheet22!D$108</f>
        <v>0</v>
      </c>
      <c r="E32" s="3">
        <f>[1]Sheet22!E$108</f>
        <v>0</v>
      </c>
      <c r="F32" s="3">
        <f>[1]Sheet22!F$108</f>
        <v>0</v>
      </c>
      <c r="G32" s="3">
        <f>[1]Sheet22!G$108</f>
        <v>0</v>
      </c>
      <c r="H32" s="3">
        <f>[1]Sheet22!H$108</f>
        <v>0</v>
      </c>
      <c r="I32" s="3">
        <f>[1]Sheet22!I$108</f>
        <v>0</v>
      </c>
      <c r="J32" s="3">
        <f>[1]Sheet22!J$108</f>
        <v>0</v>
      </c>
      <c r="K32" s="3">
        <f>[1]Sheet22!K$108</f>
        <v>0</v>
      </c>
      <c r="L32" s="3">
        <f>[1]Sheet22!L$108</f>
        <v>0</v>
      </c>
      <c r="M32" s="3">
        <f>[1]Sheet22!M$108</f>
        <v>0</v>
      </c>
      <c r="N32" s="3">
        <f>[1]Sheet22!N$108</f>
        <v>0</v>
      </c>
      <c r="O32" s="3">
        <f>[1]Sheet22!O$108</f>
        <v>0</v>
      </c>
      <c r="P32" s="3">
        <f>[1]Sheet22!P$108</f>
        <v>0</v>
      </c>
      <c r="Q32" s="3">
        <f>[1]Sheet22!Q$108</f>
        <v>0</v>
      </c>
      <c r="R32" s="3">
        <f>[1]Sheet22!R$108</f>
        <v>0</v>
      </c>
      <c r="S32" s="3">
        <f>[1]Sheet22!S$108</f>
        <v>0</v>
      </c>
      <c r="T32" s="2">
        <v>0</v>
      </c>
      <c r="U32" s="2">
        <v>0</v>
      </c>
      <c r="V32" s="1"/>
      <c r="W32" s="1"/>
      <c r="Y32" t="str">
        <f>SUBSTITUTE(AA32,"t1","t"&amp;AB32)</f>
        <v>Sheet22!U$108</v>
      </c>
      <c r="AA32" t="s">
        <v>2</v>
      </c>
      <c r="AB32">
        <v>22</v>
      </c>
    </row>
    <row r="33" spans="2:25" ht="23.1" customHeight="1">
      <c r="B33" s="6"/>
      <c r="C33" s="5" t="s">
        <v>1</v>
      </c>
      <c r="D33" s="3">
        <f>SUM(D22:D32)</f>
        <v>81347650.386623397</v>
      </c>
      <c r="E33" s="3">
        <f>SUM(E22:E32)</f>
        <v>88563409.176782131</v>
      </c>
      <c r="F33" s="3">
        <f>SUM(F22:F32)</f>
        <v>2081284.8189999999</v>
      </c>
      <c r="G33" s="3">
        <f>SUM(G22:G32)</f>
        <v>2175784.9900000002</v>
      </c>
      <c r="H33" s="3">
        <f>SUM(H22:H32)</f>
        <v>300223.03200000001</v>
      </c>
      <c r="I33" s="3">
        <f>SUM(I22:I32)</f>
        <v>450018</v>
      </c>
      <c r="J33" s="3">
        <f>SUM(J22:J32)</f>
        <v>83729158.237623394</v>
      </c>
      <c r="K33" s="3">
        <f>SUM(K22:K32)</f>
        <v>91189212.166782126</v>
      </c>
      <c r="L33" s="3">
        <f>SUM(L22:L32)</f>
        <v>684130.65300000005</v>
      </c>
      <c r="M33" s="3">
        <f>SUM(M22:M32)</f>
        <v>395447</v>
      </c>
      <c r="N33" s="3">
        <f>SUM(N22:N32)</f>
        <v>18766832.003000002</v>
      </c>
      <c r="O33" s="3">
        <f>SUM(O22:O32)</f>
        <v>23302689.888057694</v>
      </c>
      <c r="P33" s="3">
        <f>SUM(P22:P32)</f>
        <v>19450962.655999999</v>
      </c>
      <c r="Q33" s="3">
        <f>SUM(Q22:Q32)</f>
        <v>23698136.888057694</v>
      </c>
      <c r="R33" s="3">
        <f>SUM(R22:R32)</f>
        <v>64278195.581623398</v>
      </c>
      <c r="S33" s="3">
        <f>SUM(S22:S32)</f>
        <v>67491075.278724432</v>
      </c>
      <c r="T33" s="2">
        <f>R33/J33</f>
        <v>0.76769188816161082</v>
      </c>
      <c r="U33" s="2">
        <f>S33/K33</f>
        <v>0.74012126736313322</v>
      </c>
      <c r="V33" s="1"/>
      <c r="W33" s="1"/>
      <c r="Y33" t="str">
        <f>SUBSTITUTE(AA33,"t1","t"&amp;AB33)</f>
        <v/>
      </c>
    </row>
    <row r="34" spans="2:25">
      <c r="B34" s="4" t="s">
        <v>0</v>
      </c>
      <c r="C34" s="4"/>
      <c r="D34" s="3">
        <f>D33+D21</f>
        <v>321798298.9176234</v>
      </c>
      <c r="E34" s="3">
        <f>E33+E21</f>
        <v>354297073.20778215</v>
      </c>
      <c r="F34" s="3">
        <f>F33+F21</f>
        <v>3766378.2859999998</v>
      </c>
      <c r="G34" s="3">
        <f>G33+G21</f>
        <v>4283585.4639999997</v>
      </c>
      <c r="H34" s="3">
        <f>H33+H21</f>
        <v>1035014.032</v>
      </c>
      <c r="I34" s="3">
        <f>I33+I21</f>
        <v>1092702</v>
      </c>
      <c r="J34" s="3">
        <f>J33+J21</f>
        <v>326599691.23562342</v>
      </c>
      <c r="K34" s="3">
        <f>K33+K21</f>
        <v>359673360.67178214</v>
      </c>
      <c r="L34" s="3">
        <f>L33+L21</f>
        <v>7648366.7705217395</v>
      </c>
      <c r="M34" s="3">
        <f>M33+M21</f>
        <v>7317504.2775449436</v>
      </c>
      <c r="N34" s="3">
        <f>N33+N21</f>
        <v>143951136.67547825</v>
      </c>
      <c r="O34" s="3">
        <f>O33+O21</f>
        <v>148698999.60551274</v>
      </c>
      <c r="P34" s="3">
        <f>P33+P21</f>
        <v>151599503.44599998</v>
      </c>
      <c r="Q34" s="3">
        <f>Q33+Q21</f>
        <v>156016503.88305771</v>
      </c>
      <c r="R34" s="3">
        <f>R33+R21</f>
        <v>175000187.78962338</v>
      </c>
      <c r="S34" s="3">
        <f>S33+S21</f>
        <v>203673298.78872442</v>
      </c>
      <c r="T34" s="2">
        <f>R34/J34</f>
        <v>0.53582471902390905</v>
      </c>
      <c r="U34" s="2">
        <f>S34/K34</f>
        <v>0.56627296057821008</v>
      </c>
      <c r="V34" s="1"/>
      <c r="W34" s="1"/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2015-05-17T15:56:45Z</dcterms:created>
  <dcterms:modified xsi:type="dcterms:W3CDTF">2015-05-17T15:56:57Z</dcterms:modified>
</cp:coreProperties>
</file>