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T8"/>
  <c r="U8"/>
  <c r="D9"/>
  <c r="E9"/>
  <c r="F9"/>
  <c r="G9"/>
  <c r="H9"/>
  <c r="I9"/>
  <c r="J9"/>
  <c r="K9"/>
  <c r="L9"/>
  <c r="M9"/>
  <c r="N9"/>
  <c r="O9"/>
  <c r="P9"/>
  <c r="Q9"/>
  <c r="R9"/>
  <c r="S9"/>
  <c r="T9"/>
  <c r="U9"/>
  <c r="Y9"/>
  <c r="D10"/>
  <c r="E10"/>
  <c r="E17" s="1"/>
  <c r="E21" s="1"/>
  <c r="F10"/>
  <c r="G10"/>
  <c r="G17" s="1"/>
  <c r="G21" s="1"/>
  <c r="H10"/>
  <c r="I10"/>
  <c r="I17" s="1"/>
  <c r="I21" s="1"/>
  <c r="J10"/>
  <c r="K10"/>
  <c r="K17" s="1"/>
  <c r="K21" s="1"/>
  <c r="L10"/>
  <c r="M10"/>
  <c r="M17" s="1"/>
  <c r="M21" s="1"/>
  <c r="N10"/>
  <c r="O10"/>
  <c r="O17" s="1"/>
  <c r="O21" s="1"/>
  <c r="P10"/>
  <c r="Q10"/>
  <c r="Q17" s="1"/>
  <c r="Q21" s="1"/>
  <c r="R10"/>
  <c r="S10"/>
  <c r="S17" s="1"/>
  <c r="T10"/>
  <c r="U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Y11"/>
  <c r="D12"/>
  <c r="E12"/>
  <c r="F12"/>
  <c r="G12"/>
  <c r="H12"/>
  <c r="I12"/>
  <c r="J12"/>
  <c r="K12"/>
  <c r="L12"/>
  <c r="M12"/>
  <c r="N12"/>
  <c r="O12"/>
  <c r="P12"/>
  <c r="Q12"/>
  <c r="R12"/>
  <c r="S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D17"/>
  <c r="F17"/>
  <c r="H17"/>
  <c r="J17"/>
  <c r="L17"/>
  <c r="N17"/>
  <c r="P17"/>
  <c r="R17"/>
  <c r="T17"/>
  <c r="D18"/>
  <c r="D20" s="1"/>
  <c r="D21" s="1"/>
  <c r="E18"/>
  <c r="F18"/>
  <c r="F20" s="1"/>
  <c r="F21" s="1"/>
  <c r="G18"/>
  <c r="H18"/>
  <c r="H20" s="1"/>
  <c r="H21" s="1"/>
  <c r="I18"/>
  <c r="J18"/>
  <c r="J20" s="1"/>
  <c r="J21" s="1"/>
  <c r="K18"/>
  <c r="L18"/>
  <c r="L20" s="1"/>
  <c r="L21" s="1"/>
  <c r="M18"/>
  <c r="N18"/>
  <c r="N20" s="1"/>
  <c r="N21" s="1"/>
  <c r="O18"/>
  <c r="P18"/>
  <c r="P20" s="1"/>
  <c r="P21" s="1"/>
  <c r="Q18"/>
  <c r="R18"/>
  <c r="R20" s="1"/>
  <c r="S18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U19" s="1"/>
  <c r="Y19"/>
  <c r="E20"/>
  <c r="G20"/>
  <c r="I20"/>
  <c r="K20"/>
  <c r="M20"/>
  <c r="O20"/>
  <c r="Q20"/>
  <c r="S20"/>
  <c r="U20"/>
  <c r="D22"/>
  <c r="E22"/>
  <c r="E33" s="1"/>
  <c r="E34" s="1"/>
  <c r="F22"/>
  <c r="G22"/>
  <c r="G33" s="1"/>
  <c r="G34" s="1"/>
  <c r="H22"/>
  <c r="I22"/>
  <c r="I33" s="1"/>
  <c r="I34" s="1"/>
  <c r="J22"/>
  <c r="K22"/>
  <c r="K33" s="1"/>
  <c r="K34" s="1"/>
  <c r="L22"/>
  <c r="M22"/>
  <c r="M33" s="1"/>
  <c r="M34" s="1"/>
  <c r="N22"/>
  <c r="O22"/>
  <c r="O33" s="1"/>
  <c r="O34" s="1"/>
  <c r="P22"/>
  <c r="Q22"/>
  <c r="Q33" s="1"/>
  <c r="Q34" s="1"/>
  <c r="R22"/>
  <c r="S22"/>
  <c r="S33" s="1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Y32"/>
  <c r="D33"/>
  <c r="D34" s="1"/>
  <c r="F33"/>
  <c r="H33"/>
  <c r="H34" s="1"/>
  <c r="J33"/>
  <c r="L33"/>
  <c r="L34" s="1"/>
  <c r="N33"/>
  <c r="P33"/>
  <c r="P34" s="1"/>
  <c r="R33"/>
  <c r="T33"/>
  <c r="Y33"/>
  <c r="U33" l="1"/>
  <c r="T20"/>
  <c r="R21"/>
  <c r="T21" s="1"/>
  <c r="U17"/>
  <c r="S21"/>
  <c r="U21" s="1"/>
  <c r="R34"/>
  <c r="N34"/>
  <c r="J34"/>
  <c r="F34"/>
  <c r="T34" l="1"/>
  <c r="S34"/>
  <c r="U34" s="1"/>
</calcChain>
</file>

<file path=xl/sharedStrings.xml><?xml version="1.0" encoding="utf-8"?>
<sst xmlns="http://schemas.openxmlformats.org/spreadsheetml/2006/main" count="62" uniqueCount="42">
  <si>
    <t>الاجمالي Total</t>
  </si>
  <si>
    <t>المجموع
 Total</t>
  </si>
  <si>
    <t>Sheet1!U122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</si>
  <si>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</si>
  <si>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</si>
  <si>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</si>
  <si>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</si>
  <si>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</si>
  <si>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</si>
  <si>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</si>
  <si>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</si>
  <si>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</si>
  <si>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</si>
  <si>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</si>
  <si>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</si>
  <si>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</si>
  <si>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</si>
  <si>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</si>
  <si>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</si>
  <si>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</si>
  <si>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</si>
  <si>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</si>
  <si>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</si>
  <si>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</si>
  <si>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</si>
  <si>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</si>
  <si>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</si>
  <si>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</si>
  <si>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</si>
  <si>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</si>
  <si>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معدل الإحتفاظ Retention Ratio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</si>
  <si>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</si>
  <si>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</si>
  <si>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</si>
  <si>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</si>
  <si>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</si>
  <si>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</si>
  <si>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</si>
  <si>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</si>
  <si>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</si>
  <si>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(15): Written Premiums and Retention Ratio for 2013-2014  (Property) In Omani Rial</t>
  </si>
  <si>
    <t>جدول رقم (15): الأقساط المكتتبة ومعدل الاحتفاظ  لعامي 2013-2014م (الممتلكات)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</si>
</sst>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1" applyFont="1"/>
    <xf numFmtId="9" fontId="2" fillId="0" borderId="1" xfId="1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0" fillId="0" borderId="1" xfId="0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 readingOrder="1"/>
    </xf>
    <xf numFmtId="164" fontId="4" fillId="5" borderId="1" xfId="2" applyNumberFormat="1" applyFont="1" applyFill="1" applyBorder="1" applyAlignment="1">
      <alignment horizontal="center" vertical="center" wrapText="1" readingOrder="1"/>
    </xf>
    <xf numFmtId="164" fontId="4" fillId="6" borderId="1" xfId="2" applyNumberFormat="1" applyFont="1" applyFill="1" applyBorder="1" applyAlignment="1">
      <alignment horizontal="center" vertical="center" wrapText="1" readingOrder="1"/>
    </xf>
    <xf numFmtId="164" fontId="4" fillId="7" borderId="1" xfId="2" applyNumberFormat="1" applyFont="1" applyFill="1" applyBorder="1" applyAlignment="1">
      <alignment horizontal="center" vertical="center" wrapText="1" readingOrder="1"/>
    </xf>
    <xf numFmtId="3" fontId="2" fillId="0" borderId="1" xfId="4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>
      <alignment horizontal="center" vertical="justify" shrinkToFit="1"/>
    </xf>
    <xf numFmtId="0" fontId="0" fillId="0" borderId="3" xfId="0" applyFont="1" applyFill="1" applyBorder="1" applyAlignment="1">
      <alignment horizontal="center" vertical="justify" shrinkToFit="1"/>
    </xf>
    <xf numFmtId="164" fontId="7" fillId="0" borderId="4" xfId="4" applyNumberFormat="1" applyFont="1" applyFill="1" applyBorder="1" applyAlignment="1">
      <alignment horizontal="center" vertical="center" wrapText="1" readingOrder="1"/>
    </xf>
    <xf numFmtId="164" fontId="7" fillId="0" borderId="4" xfId="4" applyNumberFormat="1" applyFont="1" applyFill="1" applyBorder="1" applyAlignment="1">
      <alignment vertical="center" wrapText="1" readingOrder="1"/>
    </xf>
    <xf numFmtId="164" fontId="7" fillId="0" borderId="5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6" xfId="4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22">
          <cell r="D122">
            <v>3510700</v>
          </cell>
          <cell r="E122">
            <v>3710830</v>
          </cell>
          <cell r="F122">
            <v>123912</v>
          </cell>
          <cell r="G122">
            <v>134797</v>
          </cell>
          <cell r="H122">
            <v>0</v>
          </cell>
          <cell r="I122">
            <v>0</v>
          </cell>
          <cell r="J122">
            <v>3634612</v>
          </cell>
          <cell r="K122">
            <v>3845627</v>
          </cell>
          <cell r="L122">
            <v>2634886</v>
          </cell>
          <cell r="M122">
            <v>2882662</v>
          </cell>
          <cell r="N122">
            <v>828750</v>
          </cell>
          <cell r="O122">
            <v>571255</v>
          </cell>
          <cell r="P122">
            <v>3463636</v>
          </cell>
          <cell r="Q122">
            <v>3453917</v>
          </cell>
          <cell r="R122">
            <v>170976</v>
          </cell>
          <cell r="S122">
            <v>391710</v>
          </cell>
        </row>
      </sheetData>
      <sheetData sheetId="2">
        <row r="122">
          <cell r="D122">
            <v>5829048</v>
          </cell>
          <cell r="E122">
            <v>4184611</v>
          </cell>
          <cell r="F122">
            <v>1449</v>
          </cell>
          <cell r="G122">
            <v>0</v>
          </cell>
          <cell r="H122">
            <v>0</v>
          </cell>
          <cell r="I122">
            <v>0</v>
          </cell>
          <cell r="J122">
            <v>5830497</v>
          </cell>
          <cell r="K122">
            <v>4184611</v>
          </cell>
          <cell r="L122">
            <v>98311</v>
          </cell>
          <cell r="M122">
            <v>106042</v>
          </cell>
          <cell r="N122">
            <v>5610039</v>
          </cell>
          <cell r="O122">
            <v>3987628</v>
          </cell>
          <cell r="P122">
            <v>5708350</v>
          </cell>
          <cell r="Q122">
            <v>4093670</v>
          </cell>
          <cell r="R122">
            <v>122147</v>
          </cell>
          <cell r="S122">
            <v>90941</v>
          </cell>
        </row>
      </sheetData>
      <sheetData sheetId="3">
        <row r="122">
          <cell r="D122">
            <v>15502724</v>
          </cell>
          <cell r="E122">
            <v>15308239</v>
          </cell>
          <cell r="F122">
            <v>237179</v>
          </cell>
          <cell r="G122">
            <v>274579</v>
          </cell>
          <cell r="H122">
            <v>0</v>
          </cell>
          <cell r="I122">
            <v>0</v>
          </cell>
          <cell r="J122">
            <v>15739903</v>
          </cell>
          <cell r="K122">
            <v>15582818</v>
          </cell>
          <cell r="L122">
            <v>52253</v>
          </cell>
          <cell r="M122">
            <v>69570</v>
          </cell>
          <cell r="N122">
            <v>15670750</v>
          </cell>
          <cell r="O122">
            <v>15397986</v>
          </cell>
          <cell r="P122">
            <v>15723003</v>
          </cell>
          <cell r="Q122">
            <v>15467556</v>
          </cell>
          <cell r="R122">
            <v>16900</v>
          </cell>
          <cell r="S122">
            <v>115262</v>
          </cell>
        </row>
      </sheetData>
      <sheetData sheetId="4">
        <row r="122">
          <cell r="D122">
            <v>6038591</v>
          </cell>
          <cell r="E122">
            <v>2140107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6038591</v>
          </cell>
          <cell r="K122">
            <v>2140107</v>
          </cell>
          <cell r="L122">
            <v>22962</v>
          </cell>
          <cell r="M122">
            <v>18734</v>
          </cell>
          <cell r="N122">
            <v>6011357</v>
          </cell>
          <cell r="O122">
            <v>2114493</v>
          </cell>
          <cell r="P122">
            <v>6034319</v>
          </cell>
          <cell r="Q122">
            <v>2133227</v>
          </cell>
          <cell r="R122">
            <v>4272</v>
          </cell>
          <cell r="S122">
            <v>6880</v>
          </cell>
        </row>
      </sheetData>
      <sheetData sheetId="5"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</sheetData>
      <sheetData sheetId="6">
        <row r="122">
          <cell r="D122">
            <v>6408354.2819999997</v>
          </cell>
          <cell r="E122">
            <v>6501641</v>
          </cell>
          <cell r="F122">
            <v>269902.45999999996</v>
          </cell>
          <cell r="G122">
            <v>409982</v>
          </cell>
          <cell r="H122">
            <v>339976</v>
          </cell>
          <cell r="I122">
            <v>377187</v>
          </cell>
          <cell r="J122">
            <v>7018232.7419999996</v>
          </cell>
          <cell r="K122">
            <v>7288810</v>
          </cell>
          <cell r="L122">
            <v>143753</v>
          </cell>
          <cell r="M122">
            <v>73394</v>
          </cell>
          <cell r="N122">
            <v>6499478.3720000004</v>
          </cell>
          <cell r="O122">
            <v>6979104</v>
          </cell>
          <cell r="P122">
            <v>6643231.3720000004</v>
          </cell>
          <cell r="Q122">
            <v>7052498</v>
          </cell>
          <cell r="R122">
            <v>375001.36999999918</v>
          </cell>
          <cell r="S122">
            <v>236312</v>
          </cell>
        </row>
      </sheetData>
      <sheetData sheetId="7">
        <row r="122">
          <cell r="D122">
            <v>1652971</v>
          </cell>
          <cell r="E122">
            <v>1699465</v>
          </cell>
          <cell r="F122">
            <v>100653</v>
          </cell>
          <cell r="G122">
            <v>92340</v>
          </cell>
          <cell r="H122">
            <v>46550</v>
          </cell>
          <cell r="I122">
            <v>50353</v>
          </cell>
          <cell r="J122">
            <v>1800174</v>
          </cell>
          <cell r="K122">
            <v>1842158</v>
          </cell>
          <cell r="L122">
            <v>184752</v>
          </cell>
          <cell r="M122">
            <v>69645</v>
          </cell>
          <cell r="N122">
            <v>1556012</v>
          </cell>
          <cell r="O122">
            <v>1705407</v>
          </cell>
          <cell r="P122">
            <v>1740764</v>
          </cell>
          <cell r="Q122">
            <v>1775052</v>
          </cell>
          <cell r="R122">
            <v>59410</v>
          </cell>
          <cell r="S122">
            <v>67106</v>
          </cell>
        </row>
      </sheetData>
      <sheetData sheetId="8">
        <row r="122">
          <cell r="D122">
            <v>417680.07500000001</v>
          </cell>
          <cell r="E122">
            <v>352683.42499999999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417680.07500000001</v>
          </cell>
          <cell r="K122">
            <v>352683.42499999999</v>
          </cell>
          <cell r="L122">
            <v>5634.0720000000001</v>
          </cell>
          <cell r="M122">
            <v>2970.5005100821072</v>
          </cell>
          <cell r="N122">
            <v>403488.01699999999</v>
          </cell>
          <cell r="O122">
            <v>332678.7534899179</v>
          </cell>
          <cell r="P122">
            <v>409122.08899999998</v>
          </cell>
          <cell r="Q122">
            <v>335649.25400000002</v>
          </cell>
          <cell r="R122">
            <v>8557.9860000000335</v>
          </cell>
          <cell r="S122">
            <v>17034.170999999973</v>
          </cell>
        </row>
      </sheetData>
      <sheetData sheetId="9">
        <row r="122">
          <cell r="D122">
            <v>931463</v>
          </cell>
          <cell r="E122">
            <v>1420270</v>
          </cell>
          <cell r="F122">
            <v>0</v>
          </cell>
          <cell r="G122">
            <v>3527</v>
          </cell>
          <cell r="H122">
            <v>0</v>
          </cell>
          <cell r="I122">
            <v>0</v>
          </cell>
          <cell r="J122">
            <v>931463</v>
          </cell>
          <cell r="K122">
            <v>1423797</v>
          </cell>
          <cell r="L122">
            <v>188585</v>
          </cell>
          <cell r="M122">
            <v>229450</v>
          </cell>
          <cell r="N122">
            <v>739281</v>
          </cell>
          <cell r="O122">
            <v>1160093</v>
          </cell>
          <cell r="P122">
            <v>927866</v>
          </cell>
          <cell r="Q122">
            <v>1389543</v>
          </cell>
          <cell r="R122">
            <v>3597</v>
          </cell>
          <cell r="S122">
            <v>34254</v>
          </cell>
        </row>
      </sheetData>
      <sheetData sheetId="10">
        <row r="122">
          <cell r="D122">
            <v>3862885.432</v>
          </cell>
          <cell r="E122">
            <v>4723560.5259999996</v>
          </cell>
          <cell r="F122">
            <v>31937.292000000001</v>
          </cell>
          <cell r="G122">
            <v>5039.4740000000002</v>
          </cell>
          <cell r="H122">
            <v>0</v>
          </cell>
          <cell r="I122">
            <v>0</v>
          </cell>
          <cell r="J122">
            <v>3894822.7239999999</v>
          </cell>
          <cell r="K122">
            <v>4728600</v>
          </cell>
          <cell r="L122">
            <v>60869</v>
          </cell>
          <cell r="M122">
            <v>142262</v>
          </cell>
          <cell r="N122">
            <v>3615524</v>
          </cell>
          <cell r="O122">
            <v>4038448</v>
          </cell>
          <cell r="P122">
            <v>3676393</v>
          </cell>
          <cell r="Q122">
            <v>4180710</v>
          </cell>
          <cell r="R122">
            <v>218429.72399999993</v>
          </cell>
          <cell r="S122">
            <v>547890</v>
          </cell>
        </row>
      </sheetData>
      <sheetData sheetId="11">
        <row r="122">
          <cell r="D122">
            <v>0</v>
          </cell>
          <cell r="E122">
            <v>50236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50236</v>
          </cell>
          <cell r="L122">
            <v>0</v>
          </cell>
          <cell r="M122">
            <v>0</v>
          </cell>
          <cell r="N122">
            <v>0</v>
          </cell>
          <cell r="O122">
            <v>31921</v>
          </cell>
          <cell r="P122">
            <v>0</v>
          </cell>
          <cell r="Q122">
            <v>31921</v>
          </cell>
          <cell r="R122">
            <v>0</v>
          </cell>
          <cell r="S122">
            <v>18315</v>
          </cell>
        </row>
      </sheetData>
      <sheetData sheetId="12">
        <row r="122">
          <cell r="D122">
            <v>312637</v>
          </cell>
          <cell r="E122">
            <v>345619.212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312637</v>
          </cell>
          <cell r="K122">
            <v>345619.212</v>
          </cell>
          <cell r="L122">
            <v>0</v>
          </cell>
          <cell r="M122">
            <v>0</v>
          </cell>
          <cell r="N122">
            <v>226550</v>
          </cell>
          <cell r="O122">
            <v>248421.34400000001</v>
          </cell>
          <cell r="P122">
            <v>226550</v>
          </cell>
          <cell r="Q122">
            <v>248421.34400000001</v>
          </cell>
          <cell r="R122">
            <v>86087</v>
          </cell>
          <cell r="S122">
            <v>97197.867999999988</v>
          </cell>
        </row>
      </sheetData>
      <sheetData sheetId="13">
        <row r="122">
          <cell r="D122">
            <v>63977</v>
          </cell>
          <cell r="E122">
            <v>60309</v>
          </cell>
          <cell r="F122">
            <v>6181</v>
          </cell>
          <cell r="G122">
            <v>7784</v>
          </cell>
          <cell r="H122">
            <v>0</v>
          </cell>
          <cell r="I122">
            <v>0</v>
          </cell>
          <cell r="J122">
            <v>70158</v>
          </cell>
          <cell r="K122">
            <v>68093</v>
          </cell>
          <cell r="L122">
            <v>2703</v>
          </cell>
          <cell r="M122">
            <v>2689</v>
          </cell>
          <cell r="N122">
            <v>52770</v>
          </cell>
          <cell r="O122">
            <v>50633</v>
          </cell>
          <cell r="P122">
            <v>55473</v>
          </cell>
          <cell r="Q122">
            <v>53322</v>
          </cell>
          <cell r="R122">
            <v>14685</v>
          </cell>
          <cell r="S122">
            <v>14771</v>
          </cell>
        </row>
      </sheetData>
      <sheetData sheetId="14">
        <row r="122">
          <cell r="D122">
            <v>223320</v>
          </cell>
          <cell r="E122">
            <v>203273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223320</v>
          </cell>
          <cell r="K122">
            <v>203273</v>
          </cell>
          <cell r="L122">
            <v>0</v>
          </cell>
          <cell r="M122">
            <v>0</v>
          </cell>
          <cell r="N122">
            <v>64973</v>
          </cell>
          <cell r="O122">
            <v>69456</v>
          </cell>
          <cell r="P122">
            <v>64973</v>
          </cell>
          <cell r="Q122">
            <v>69456</v>
          </cell>
          <cell r="R122">
            <v>158347</v>
          </cell>
          <cell r="S122">
            <v>133817</v>
          </cell>
        </row>
      </sheetData>
      <sheetData sheetId="15">
        <row r="122">
          <cell r="D122">
            <v>1512610</v>
          </cell>
          <cell r="E122">
            <v>1378881</v>
          </cell>
          <cell r="F122">
            <v>692574</v>
          </cell>
          <cell r="G122">
            <v>389783</v>
          </cell>
          <cell r="H122">
            <v>0</v>
          </cell>
          <cell r="I122">
            <v>0</v>
          </cell>
          <cell r="J122">
            <v>2205184</v>
          </cell>
          <cell r="K122">
            <v>1768664</v>
          </cell>
          <cell r="L122">
            <v>0</v>
          </cell>
          <cell r="M122">
            <v>8858</v>
          </cell>
          <cell r="N122">
            <v>843216</v>
          </cell>
          <cell r="O122">
            <v>675258</v>
          </cell>
          <cell r="P122">
            <v>843216</v>
          </cell>
          <cell r="Q122">
            <v>684116</v>
          </cell>
          <cell r="R122">
            <v>1361968</v>
          </cell>
          <cell r="S122">
            <v>1084548</v>
          </cell>
        </row>
      </sheetData>
      <sheetData sheetId="16">
        <row r="122">
          <cell r="D122">
            <v>2118270</v>
          </cell>
          <cell r="E122">
            <v>2419007</v>
          </cell>
          <cell r="F122">
            <v>89106</v>
          </cell>
          <cell r="G122">
            <v>44182</v>
          </cell>
          <cell r="H122">
            <v>0</v>
          </cell>
          <cell r="I122">
            <v>0</v>
          </cell>
          <cell r="J122">
            <v>2207376</v>
          </cell>
          <cell r="K122">
            <v>2463189</v>
          </cell>
          <cell r="L122">
            <v>108247</v>
          </cell>
          <cell r="M122">
            <v>129941</v>
          </cell>
          <cell r="N122">
            <v>1319325</v>
          </cell>
          <cell r="O122">
            <v>1304395</v>
          </cell>
          <cell r="P122">
            <v>1427572</v>
          </cell>
          <cell r="Q122">
            <v>1434336</v>
          </cell>
          <cell r="R122">
            <v>779804</v>
          </cell>
          <cell r="S122">
            <v>1028853</v>
          </cell>
        </row>
      </sheetData>
      <sheetData sheetId="17"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</sheetData>
      <sheetData sheetId="18">
        <row r="122">
          <cell r="D122">
            <v>523284</v>
          </cell>
          <cell r="E122">
            <v>826614</v>
          </cell>
          <cell r="F122">
            <v>407508</v>
          </cell>
          <cell r="G122">
            <v>348368</v>
          </cell>
          <cell r="H122">
            <v>0</v>
          </cell>
          <cell r="I122">
            <v>0</v>
          </cell>
          <cell r="J122">
            <v>930792</v>
          </cell>
          <cell r="K122">
            <v>1174982</v>
          </cell>
          <cell r="L122">
            <v>0</v>
          </cell>
          <cell r="M122">
            <v>0</v>
          </cell>
          <cell r="N122">
            <v>889303</v>
          </cell>
          <cell r="O122">
            <v>1092716</v>
          </cell>
          <cell r="P122">
            <v>889303</v>
          </cell>
          <cell r="Q122">
            <v>1092716</v>
          </cell>
          <cell r="R122">
            <v>41489</v>
          </cell>
          <cell r="S122">
            <v>82266</v>
          </cell>
        </row>
      </sheetData>
      <sheetData sheetId="19">
        <row r="122">
          <cell r="D122">
            <v>676632.2790000001</v>
          </cell>
          <cell r="E122">
            <v>572974.6100000001</v>
          </cell>
          <cell r="F122">
            <v>36780.800000000003</v>
          </cell>
          <cell r="G122">
            <v>184000.2</v>
          </cell>
          <cell r="H122">
            <v>0</v>
          </cell>
          <cell r="I122">
            <v>0</v>
          </cell>
          <cell r="J122">
            <v>713413.07900000014</v>
          </cell>
          <cell r="K122">
            <v>756974.81</v>
          </cell>
          <cell r="L122">
            <v>143428</v>
          </cell>
          <cell r="M122">
            <v>0</v>
          </cell>
          <cell r="N122">
            <v>274451</v>
          </cell>
          <cell r="O122">
            <v>438144.799</v>
          </cell>
          <cell r="P122">
            <v>417879</v>
          </cell>
          <cell r="Q122">
            <v>438144.799</v>
          </cell>
          <cell r="R122">
            <v>295534.07900000014</v>
          </cell>
          <cell r="S122">
            <v>318830.01100000006</v>
          </cell>
        </row>
      </sheetData>
      <sheetData sheetId="20">
        <row r="122">
          <cell r="D122">
            <v>580294.41079853592</v>
          </cell>
          <cell r="E122">
            <v>4071732.4706625198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580294.41079853592</v>
          </cell>
          <cell r="K122">
            <v>4071732.4706625198</v>
          </cell>
          <cell r="L122">
            <v>0</v>
          </cell>
          <cell r="M122">
            <v>0</v>
          </cell>
          <cell r="N122">
            <v>334139</v>
          </cell>
          <cell r="O122">
            <v>3853811.5201589302</v>
          </cell>
          <cell r="P122">
            <v>334139</v>
          </cell>
          <cell r="Q122">
            <v>3853811.5201589302</v>
          </cell>
          <cell r="R122">
            <v>246155.41079853592</v>
          </cell>
          <cell r="S122">
            <v>217920.95050358959</v>
          </cell>
        </row>
      </sheetData>
      <sheetData sheetId="21">
        <row r="122">
          <cell r="D122">
            <v>350557</v>
          </cell>
          <cell r="E122">
            <v>407924</v>
          </cell>
          <cell r="F122">
            <v>1077.442</v>
          </cell>
          <cell r="G122">
            <v>0</v>
          </cell>
          <cell r="H122">
            <v>0</v>
          </cell>
          <cell r="I122">
            <v>0</v>
          </cell>
          <cell r="J122">
            <v>351634.44199999998</v>
          </cell>
          <cell r="K122">
            <v>407924</v>
          </cell>
          <cell r="L122">
            <v>42137.85300000001</v>
          </cell>
          <cell r="M122">
            <v>29303</v>
          </cell>
          <cell r="N122">
            <v>291023</v>
          </cell>
          <cell r="O122">
            <v>331353</v>
          </cell>
          <cell r="P122">
            <v>333160.853</v>
          </cell>
          <cell r="Q122">
            <v>360656</v>
          </cell>
          <cell r="R122">
            <v>18473.588999999978</v>
          </cell>
          <cell r="S122">
            <v>47268</v>
          </cell>
        </row>
      </sheetData>
      <sheetData sheetId="22"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AB35"/>
  <sheetViews>
    <sheetView rightToLeft="1" tabSelected="1" topLeftCell="C1" workbookViewId="0">
      <selection activeCell="V32" sqref="V32"/>
    </sheetView>
  </sheetViews>
  <sheetFormatPr defaultRowHeight="15"/>
  <cols>
    <col min="4" max="5" width="10.140625" bestFit="1" customWidth="1"/>
    <col min="10" max="11" width="10.140625" bestFit="1" customWidth="1"/>
    <col min="14" max="17" width="10.140625" bestFit="1" customWidth="1"/>
  </cols>
  <sheetData>
    <row r="4" spans="1:28">
      <c r="B4" s="27" t="s">
        <v>41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5"/>
    </row>
    <row r="5" spans="1:28">
      <c r="B5" s="27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5"/>
    </row>
    <row r="6" spans="1:28">
      <c r="B6" s="24" t="s">
        <v>39</v>
      </c>
      <c r="C6" s="18"/>
      <c r="D6" s="23" t="s">
        <v>38</v>
      </c>
      <c r="E6" s="21"/>
      <c r="F6" s="21" t="s">
        <v>37</v>
      </c>
      <c r="G6" s="21"/>
      <c r="H6" s="21" t="s">
        <v>36</v>
      </c>
      <c r="I6" s="21"/>
      <c r="J6" s="21" t="s">
        <v>35</v>
      </c>
      <c r="K6" s="21"/>
      <c r="L6" s="21" t="s">
        <v>34</v>
      </c>
      <c r="M6" s="21"/>
      <c r="N6" s="21" t="s">
        <v>33</v>
      </c>
      <c r="O6" s="21"/>
      <c r="P6" s="21" t="s">
        <v>32</v>
      </c>
      <c r="Q6" s="22"/>
      <c r="R6" s="21" t="s">
        <v>31</v>
      </c>
      <c r="S6" s="21"/>
      <c r="T6" s="20" t="s">
        <v>30</v>
      </c>
      <c r="U6" s="19"/>
    </row>
    <row r="7" spans="1:28">
      <c r="B7" s="18"/>
      <c r="C7" s="18"/>
      <c r="D7" s="17">
        <v>2013</v>
      </c>
      <c r="E7" s="17">
        <v>2014</v>
      </c>
      <c r="F7" s="17">
        <v>2013</v>
      </c>
      <c r="G7" s="17">
        <v>2014</v>
      </c>
      <c r="H7" s="17">
        <v>2013</v>
      </c>
      <c r="I7" s="17">
        <v>2014</v>
      </c>
      <c r="J7" s="17">
        <v>2013</v>
      </c>
      <c r="K7" s="17">
        <v>2014</v>
      </c>
      <c r="L7" s="17">
        <v>2013</v>
      </c>
      <c r="M7" s="17">
        <v>2014</v>
      </c>
      <c r="N7" s="17">
        <v>2013</v>
      </c>
      <c r="O7" s="17">
        <v>2014</v>
      </c>
      <c r="P7" s="17">
        <v>2013</v>
      </c>
      <c r="Q7" s="17">
        <v>2014</v>
      </c>
      <c r="R7" s="17">
        <v>2013</v>
      </c>
      <c r="S7" s="17">
        <v>2014</v>
      </c>
      <c r="T7" s="17">
        <v>2013</v>
      </c>
      <c r="U7" s="17">
        <v>2014</v>
      </c>
    </row>
    <row r="8" spans="1:28" ht="23.1" customHeight="1">
      <c r="A8" s="8">
        <v>1</v>
      </c>
      <c r="B8" s="11" t="s">
        <v>29</v>
      </c>
      <c r="C8" s="5" t="s">
        <v>28</v>
      </c>
      <c r="D8" s="16">
        <f>[1]Sheet1!D122</f>
        <v>3510700</v>
      </c>
      <c r="E8" s="16">
        <f>[1]Sheet1!E122</f>
        <v>3710830</v>
      </c>
      <c r="F8" s="16">
        <f>[1]Sheet1!F122</f>
        <v>123912</v>
      </c>
      <c r="G8" s="16">
        <f>[1]Sheet1!G122</f>
        <v>134797</v>
      </c>
      <c r="H8" s="16">
        <f>[1]Sheet1!H122</f>
        <v>0</v>
      </c>
      <c r="I8" s="16">
        <f>[1]Sheet1!I122</f>
        <v>0</v>
      </c>
      <c r="J8" s="16">
        <f>[1]Sheet1!J122</f>
        <v>3634612</v>
      </c>
      <c r="K8" s="16">
        <f>[1]Sheet1!K122</f>
        <v>3845627</v>
      </c>
      <c r="L8" s="16">
        <f>[1]Sheet1!L122</f>
        <v>2634886</v>
      </c>
      <c r="M8" s="16">
        <f>[1]Sheet1!M122</f>
        <v>2882662</v>
      </c>
      <c r="N8" s="16">
        <f>[1]Sheet1!N122</f>
        <v>828750</v>
      </c>
      <c r="O8" s="16">
        <f>[1]Sheet1!O122</f>
        <v>571255</v>
      </c>
      <c r="P8" s="16">
        <f>[1]Sheet1!P122</f>
        <v>3463636</v>
      </c>
      <c r="Q8" s="16">
        <f>[1]Sheet1!Q122</f>
        <v>3453917</v>
      </c>
      <c r="R8" s="16">
        <f>[1]Sheet1!R122</f>
        <v>170976</v>
      </c>
      <c r="S8" s="16">
        <f>[1]Sheet1!S122</f>
        <v>391710</v>
      </c>
      <c r="T8" s="2">
        <f>R8/J8</f>
        <v>4.7041059678447107E-2</v>
      </c>
      <c r="U8" s="2">
        <f>S8/K8</f>
        <v>0.10185855258453302</v>
      </c>
    </row>
    <row r="9" spans="1:28" ht="23.1" customHeight="1">
      <c r="A9" s="8">
        <v>2</v>
      </c>
      <c r="B9" s="11"/>
      <c r="C9" s="5" t="s">
        <v>27</v>
      </c>
      <c r="D9" s="3">
        <f>[1]Sheet2!D122</f>
        <v>5829048</v>
      </c>
      <c r="E9" s="3">
        <f>[1]Sheet2!E122</f>
        <v>4184611</v>
      </c>
      <c r="F9" s="3">
        <f>[1]Sheet2!F122</f>
        <v>1449</v>
      </c>
      <c r="G9" s="3">
        <f>[1]Sheet2!G122</f>
        <v>0</v>
      </c>
      <c r="H9" s="3">
        <f>[1]Sheet2!H122</f>
        <v>0</v>
      </c>
      <c r="I9" s="3">
        <f>[1]Sheet2!I122</f>
        <v>0</v>
      </c>
      <c r="J9" s="3">
        <f>[1]Sheet2!J122</f>
        <v>5830497</v>
      </c>
      <c r="K9" s="3">
        <f>[1]Sheet2!K122</f>
        <v>4184611</v>
      </c>
      <c r="L9" s="3">
        <f>[1]Sheet2!L122</f>
        <v>98311</v>
      </c>
      <c r="M9" s="3">
        <f>[1]Sheet2!M122</f>
        <v>106042</v>
      </c>
      <c r="N9" s="3">
        <f>[1]Sheet2!N122</f>
        <v>5610039</v>
      </c>
      <c r="O9" s="3">
        <f>[1]Sheet2!O122</f>
        <v>3987628</v>
      </c>
      <c r="P9" s="3">
        <f>[1]Sheet2!P122</f>
        <v>5708350</v>
      </c>
      <c r="Q9" s="3">
        <f>[1]Sheet2!Q122</f>
        <v>4093670</v>
      </c>
      <c r="R9" s="3">
        <f>[1]Sheet2!R122</f>
        <v>122147</v>
      </c>
      <c r="S9" s="3">
        <f>[1]Sheet2!S122</f>
        <v>90941</v>
      </c>
      <c r="T9" s="2">
        <f>R9/J9</f>
        <v>2.0949672043395273E-2</v>
      </c>
      <c r="U9" s="2">
        <f>S9/K9</f>
        <v>2.1732247035626491E-2</v>
      </c>
      <c r="Y9" t="str">
        <f>SUBSTITUTE(AA9,"t1","t"&amp;AB9)</f>
        <v>Sheet2!U122</v>
      </c>
      <c r="AA9" t="s">
        <v>2</v>
      </c>
      <c r="AB9">
        <v>2</v>
      </c>
    </row>
    <row r="10" spans="1:28" ht="23.1" customHeight="1">
      <c r="A10" s="8">
        <v>3</v>
      </c>
      <c r="B10" s="11"/>
      <c r="C10" s="5" t="s">
        <v>26</v>
      </c>
      <c r="D10" s="3">
        <f>[1]Sheet3!D122</f>
        <v>15502724</v>
      </c>
      <c r="E10" s="3">
        <f>[1]Sheet3!E122</f>
        <v>15308239</v>
      </c>
      <c r="F10" s="3">
        <f>[1]Sheet3!F122</f>
        <v>237179</v>
      </c>
      <c r="G10" s="3">
        <f>[1]Sheet3!G122</f>
        <v>274579</v>
      </c>
      <c r="H10" s="3">
        <f>[1]Sheet3!H122</f>
        <v>0</v>
      </c>
      <c r="I10" s="3">
        <f>[1]Sheet3!I122</f>
        <v>0</v>
      </c>
      <c r="J10" s="3">
        <f>[1]Sheet3!J122</f>
        <v>15739903</v>
      </c>
      <c r="K10" s="3">
        <f>[1]Sheet3!K122</f>
        <v>15582818</v>
      </c>
      <c r="L10" s="3">
        <f>[1]Sheet3!L122</f>
        <v>52253</v>
      </c>
      <c r="M10" s="3">
        <f>[1]Sheet3!M122</f>
        <v>69570</v>
      </c>
      <c r="N10" s="3">
        <f>[1]Sheet3!N122</f>
        <v>15670750</v>
      </c>
      <c r="O10" s="3">
        <f>[1]Sheet3!O122</f>
        <v>15397986</v>
      </c>
      <c r="P10" s="3">
        <f>[1]Sheet3!P122</f>
        <v>15723003</v>
      </c>
      <c r="Q10" s="3">
        <f>[1]Sheet3!Q122</f>
        <v>15467556</v>
      </c>
      <c r="R10" s="3">
        <f>[1]Sheet3!R122</f>
        <v>16900</v>
      </c>
      <c r="S10" s="3">
        <f>[1]Sheet3!S122</f>
        <v>115262</v>
      </c>
      <c r="T10" s="2">
        <f>R10/J10</f>
        <v>1.0737042026243745E-3</v>
      </c>
      <c r="U10" s="2">
        <f>S10/K10</f>
        <v>7.396736585128569E-3</v>
      </c>
      <c r="Y10" t="str">
        <f>SUBSTITUTE(AA10,"t1","t"&amp;AB10)</f>
        <v>Sheet3!U122</v>
      </c>
      <c r="AA10" t="s">
        <v>2</v>
      </c>
      <c r="AB10">
        <v>3</v>
      </c>
    </row>
    <row r="11" spans="1:28" ht="23.1" customHeight="1">
      <c r="A11" s="8">
        <v>4</v>
      </c>
      <c r="B11" s="11"/>
      <c r="C11" s="5" t="s">
        <v>25</v>
      </c>
      <c r="D11" s="3">
        <f>[1]Sheet4!D122</f>
        <v>6038591</v>
      </c>
      <c r="E11" s="3">
        <f>[1]Sheet4!E122</f>
        <v>2140107</v>
      </c>
      <c r="F11" s="3">
        <f>[1]Sheet4!F122</f>
        <v>0</v>
      </c>
      <c r="G11" s="3">
        <f>[1]Sheet4!G122</f>
        <v>0</v>
      </c>
      <c r="H11" s="3">
        <f>[1]Sheet4!H122</f>
        <v>0</v>
      </c>
      <c r="I11" s="3">
        <f>[1]Sheet4!I122</f>
        <v>0</v>
      </c>
      <c r="J11" s="3">
        <f>[1]Sheet4!J122</f>
        <v>6038591</v>
      </c>
      <c r="K11" s="3">
        <f>[1]Sheet4!K122</f>
        <v>2140107</v>
      </c>
      <c r="L11" s="3">
        <f>[1]Sheet4!L122</f>
        <v>22962</v>
      </c>
      <c r="M11" s="3">
        <f>[1]Sheet4!M122</f>
        <v>18734</v>
      </c>
      <c r="N11" s="3">
        <f>[1]Sheet4!N122</f>
        <v>6011357</v>
      </c>
      <c r="O11" s="3">
        <f>[1]Sheet4!O122</f>
        <v>2114493</v>
      </c>
      <c r="P11" s="3">
        <f>[1]Sheet4!P122</f>
        <v>6034319</v>
      </c>
      <c r="Q11" s="3">
        <f>[1]Sheet4!Q122</f>
        <v>2133227</v>
      </c>
      <c r="R11" s="3">
        <f>[1]Sheet4!R122</f>
        <v>4272</v>
      </c>
      <c r="S11" s="3">
        <f>[1]Sheet4!S122</f>
        <v>6880</v>
      </c>
      <c r="T11" s="2">
        <f>R11/J11</f>
        <v>7.0744980078962132E-4</v>
      </c>
      <c r="U11" s="2">
        <f>S11/K11</f>
        <v>3.2147925314014673E-3</v>
      </c>
      <c r="Y11" t="str">
        <f>SUBSTITUTE(AA11,"t1","t"&amp;AB11)</f>
        <v>Sheet4!U122</v>
      </c>
      <c r="AA11" t="s">
        <v>2</v>
      </c>
      <c r="AB11">
        <v>4</v>
      </c>
    </row>
    <row r="12" spans="1:28" ht="23.1" customHeight="1">
      <c r="A12" s="8">
        <v>5</v>
      </c>
      <c r="B12" s="11"/>
      <c r="C12" s="5" t="s">
        <v>24</v>
      </c>
      <c r="D12" s="3">
        <f>[1]Sheet5!D122</f>
        <v>0</v>
      </c>
      <c r="E12" s="3">
        <f>[1]Sheet5!E122</f>
        <v>0</v>
      </c>
      <c r="F12" s="3">
        <f>[1]Sheet5!F122</f>
        <v>0</v>
      </c>
      <c r="G12" s="3">
        <f>[1]Sheet5!G122</f>
        <v>0</v>
      </c>
      <c r="H12" s="3">
        <f>[1]Sheet5!H122</f>
        <v>0</v>
      </c>
      <c r="I12" s="3">
        <f>[1]Sheet5!I122</f>
        <v>0</v>
      </c>
      <c r="J12" s="3">
        <f>[1]Sheet5!J122</f>
        <v>0</v>
      </c>
      <c r="K12" s="3">
        <f>[1]Sheet5!K122</f>
        <v>0</v>
      </c>
      <c r="L12" s="3">
        <f>[1]Sheet5!L122</f>
        <v>0</v>
      </c>
      <c r="M12" s="3">
        <f>[1]Sheet5!M122</f>
        <v>0</v>
      </c>
      <c r="N12" s="3">
        <f>[1]Sheet5!N122</f>
        <v>0</v>
      </c>
      <c r="O12" s="3">
        <f>[1]Sheet5!O122</f>
        <v>0</v>
      </c>
      <c r="P12" s="3">
        <f>[1]Sheet5!P122</f>
        <v>0</v>
      </c>
      <c r="Q12" s="3">
        <f>[1]Sheet5!Q122</f>
        <v>0</v>
      </c>
      <c r="R12" s="3">
        <f>[1]Sheet5!R122</f>
        <v>0</v>
      </c>
      <c r="S12" s="3">
        <f>[1]Sheet5!S122</f>
        <v>0</v>
      </c>
      <c r="T12" s="2">
        <v>0</v>
      </c>
      <c r="U12" s="2">
        <v>0</v>
      </c>
      <c r="Y12" t="str">
        <f>SUBSTITUTE(AA12,"t1","t"&amp;AB12)</f>
        <v>Sheet5!U122</v>
      </c>
      <c r="AA12" t="s">
        <v>2</v>
      </c>
      <c r="AB12">
        <v>5</v>
      </c>
    </row>
    <row r="13" spans="1:28" ht="23.1" customHeight="1">
      <c r="A13" s="8">
        <v>6</v>
      </c>
      <c r="B13" s="11"/>
      <c r="C13" s="5" t="s">
        <v>23</v>
      </c>
      <c r="D13" s="3">
        <f>[1]Sheet6!D122</f>
        <v>6408354.2819999997</v>
      </c>
      <c r="E13" s="3">
        <f>[1]Sheet6!E122</f>
        <v>6501641</v>
      </c>
      <c r="F13" s="3">
        <f>[1]Sheet6!F122</f>
        <v>269902.45999999996</v>
      </c>
      <c r="G13" s="3">
        <f>[1]Sheet6!G122</f>
        <v>409982</v>
      </c>
      <c r="H13" s="3">
        <f>[1]Sheet6!H122</f>
        <v>339976</v>
      </c>
      <c r="I13" s="3">
        <f>[1]Sheet6!I122</f>
        <v>377187</v>
      </c>
      <c r="J13" s="3">
        <f>[1]Sheet6!J122</f>
        <v>7018232.7419999996</v>
      </c>
      <c r="K13" s="3">
        <f>[1]Sheet6!K122</f>
        <v>7288810</v>
      </c>
      <c r="L13" s="3">
        <f>[1]Sheet6!L122</f>
        <v>143753</v>
      </c>
      <c r="M13" s="3">
        <f>[1]Sheet6!M122</f>
        <v>73394</v>
      </c>
      <c r="N13" s="3">
        <f>[1]Sheet6!N122</f>
        <v>6499478.3720000004</v>
      </c>
      <c r="O13" s="3">
        <f>[1]Sheet6!O122</f>
        <v>6979104</v>
      </c>
      <c r="P13" s="3">
        <f>[1]Sheet6!P122</f>
        <v>6643231.3720000004</v>
      </c>
      <c r="Q13" s="3">
        <f>[1]Sheet6!Q122</f>
        <v>7052498</v>
      </c>
      <c r="R13" s="3">
        <f>[1]Sheet6!R122</f>
        <v>375001.36999999918</v>
      </c>
      <c r="S13" s="3">
        <f>[1]Sheet6!S122</f>
        <v>236312</v>
      </c>
      <c r="T13" s="2">
        <f>R13/J13</f>
        <v>5.3432449989273836E-2</v>
      </c>
      <c r="U13" s="2">
        <f>S13/K13</f>
        <v>3.2421204558768853E-2</v>
      </c>
      <c r="Y13" t="str">
        <f>SUBSTITUTE(AA13,"t1","t"&amp;AB13)</f>
        <v>Sheet6!U122</v>
      </c>
      <c r="AA13" t="s">
        <v>2</v>
      </c>
      <c r="AB13">
        <v>6</v>
      </c>
    </row>
    <row r="14" spans="1:28" ht="23.1" customHeight="1">
      <c r="A14" s="8">
        <v>7</v>
      </c>
      <c r="B14" s="11"/>
      <c r="C14" s="5" t="s">
        <v>22</v>
      </c>
      <c r="D14" s="3">
        <f>[1]Sheet7!D122</f>
        <v>1652971</v>
      </c>
      <c r="E14" s="3">
        <f>[1]Sheet7!E122</f>
        <v>1699465</v>
      </c>
      <c r="F14" s="3">
        <f>[1]Sheet7!F122</f>
        <v>100653</v>
      </c>
      <c r="G14" s="3">
        <f>[1]Sheet7!G122</f>
        <v>92340</v>
      </c>
      <c r="H14" s="3">
        <f>[1]Sheet7!H122</f>
        <v>46550</v>
      </c>
      <c r="I14" s="3">
        <f>[1]Sheet7!I122</f>
        <v>50353</v>
      </c>
      <c r="J14" s="3">
        <f>[1]Sheet7!J122</f>
        <v>1800174</v>
      </c>
      <c r="K14" s="3">
        <f>[1]Sheet7!K122</f>
        <v>1842158</v>
      </c>
      <c r="L14" s="3">
        <f>[1]Sheet7!L122</f>
        <v>184752</v>
      </c>
      <c r="M14" s="3">
        <f>[1]Sheet7!M122</f>
        <v>69645</v>
      </c>
      <c r="N14" s="3">
        <f>[1]Sheet7!N122</f>
        <v>1556012</v>
      </c>
      <c r="O14" s="3">
        <f>[1]Sheet7!O122</f>
        <v>1705407</v>
      </c>
      <c r="P14" s="3">
        <f>[1]Sheet7!P122</f>
        <v>1740764</v>
      </c>
      <c r="Q14" s="3">
        <f>[1]Sheet7!Q122</f>
        <v>1775052</v>
      </c>
      <c r="R14" s="3">
        <f>[1]Sheet7!R122</f>
        <v>59410</v>
      </c>
      <c r="S14" s="3">
        <f>[1]Sheet7!S122</f>
        <v>67106</v>
      </c>
      <c r="T14" s="2">
        <f>R14/J14</f>
        <v>3.3002365326907285E-2</v>
      </c>
      <c r="U14" s="2">
        <f>S14/K14</f>
        <v>3.6427928549016969E-2</v>
      </c>
      <c r="Y14" t="str">
        <f>SUBSTITUTE(AA14,"t1","t"&amp;AB14)</f>
        <v>Sheet7!U122</v>
      </c>
      <c r="AA14" t="s">
        <v>2</v>
      </c>
      <c r="AB14">
        <v>7</v>
      </c>
    </row>
    <row r="15" spans="1:28" ht="23.1" customHeight="1">
      <c r="A15" s="8">
        <v>8</v>
      </c>
      <c r="B15" s="11"/>
      <c r="C15" s="5" t="s">
        <v>21</v>
      </c>
      <c r="D15" s="3">
        <f>[1]Sheet8!D122</f>
        <v>417680.07500000001</v>
      </c>
      <c r="E15" s="3">
        <f>[1]Sheet8!E122</f>
        <v>352683.42499999999</v>
      </c>
      <c r="F15" s="3">
        <f>[1]Sheet8!F122</f>
        <v>0</v>
      </c>
      <c r="G15" s="3">
        <f>[1]Sheet8!G122</f>
        <v>0</v>
      </c>
      <c r="H15" s="3">
        <f>[1]Sheet8!H122</f>
        <v>0</v>
      </c>
      <c r="I15" s="3">
        <f>[1]Sheet8!I122</f>
        <v>0</v>
      </c>
      <c r="J15" s="3">
        <f>[1]Sheet8!J122</f>
        <v>417680.07500000001</v>
      </c>
      <c r="K15" s="3">
        <f>[1]Sheet8!K122</f>
        <v>352683.42499999999</v>
      </c>
      <c r="L15" s="3">
        <f>[1]Sheet8!L122</f>
        <v>5634.0720000000001</v>
      </c>
      <c r="M15" s="3">
        <f>[1]Sheet8!M122</f>
        <v>2970.5005100821072</v>
      </c>
      <c r="N15" s="3">
        <f>[1]Sheet8!N122</f>
        <v>403488.01699999999</v>
      </c>
      <c r="O15" s="3">
        <f>[1]Sheet8!O122</f>
        <v>332678.7534899179</v>
      </c>
      <c r="P15" s="3">
        <f>[1]Sheet8!P122</f>
        <v>409122.08899999998</v>
      </c>
      <c r="Q15" s="3">
        <f>[1]Sheet8!Q122</f>
        <v>335649.25400000002</v>
      </c>
      <c r="R15" s="3">
        <f>[1]Sheet8!R122</f>
        <v>8557.9860000000335</v>
      </c>
      <c r="S15" s="3">
        <f>[1]Sheet8!S122</f>
        <v>17034.170999999973</v>
      </c>
      <c r="T15" s="2">
        <f>R15/J15</f>
        <v>2.0489332654903478E-2</v>
      </c>
      <c r="U15" s="2">
        <f>S15/K15</f>
        <v>4.8298756880905229E-2</v>
      </c>
      <c r="Y15" t="str">
        <f>SUBSTITUTE(AA15,"t1","t"&amp;AB15)</f>
        <v>Sheet8!U122</v>
      </c>
      <c r="AA15" t="s">
        <v>2</v>
      </c>
      <c r="AB15">
        <v>8</v>
      </c>
    </row>
    <row r="16" spans="1:28" ht="23.1" customHeight="1">
      <c r="A16" s="8">
        <v>9</v>
      </c>
      <c r="B16" s="11"/>
      <c r="C16" s="5" t="s">
        <v>20</v>
      </c>
      <c r="D16" s="3">
        <f>[1]Sheet9!D122</f>
        <v>931463</v>
      </c>
      <c r="E16" s="3">
        <f>[1]Sheet9!E122</f>
        <v>1420270</v>
      </c>
      <c r="F16" s="3">
        <f>[1]Sheet9!F122</f>
        <v>0</v>
      </c>
      <c r="G16" s="3">
        <f>[1]Sheet9!G122</f>
        <v>3527</v>
      </c>
      <c r="H16" s="3">
        <f>[1]Sheet9!H122</f>
        <v>0</v>
      </c>
      <c r="I16" s="3">
        <f>[1]Sheet9!I122</f>
        <v>0</v>
      </c>
      <c r="J16" s="3">
        <f>[1]Sheet9!J122</f>
        <v>931463</v>
      </c>
      <c r="K16" s="3">
        <f>[1]Sheet9!K122</f>
        <v>1423797</v>
      </c>
      <c r="L16" s="3">
        <f>[1]Sheet9!L122</f>
        <v>188585</v>
      </c>
      <c r="M16" s="3">
        <f>[1]Sheet9!M122</f>
        <v>229450</v>
      </c>
      <c r="N16" s="3">
        <f>[1]Sheet9!N122</f>
        <v>739281</v>
      </c>
      <c r="O16" s="3">
        <f>[1]Sheet9!O122</f>
        <v>1160093</v>
      </c>
      <c r="P16" s="3">
        <f>[1]Sheet9!P122</f>
        <v>927866</v>
      </c>
      <c r="Q16" s="3">
        <f>[1]Sheet9!Q122</f>
        <v>1389543</v>
      </c>
      <c r="R16" s="3">
        <f>[1]Sheet9!R122</f>
        <v>3597</v>
      </c>
      <c r="S16" s="3">
        <f>[1]Sheet9!S122</f>
        <v>34254</v>
      </c>
      <c r="T16" s="2">
        <f>R16/J16</f>
        <v>3.8616670764163473E-3</v>
      </c>
      <c r="U16" s="2">
        <f>S16/K16</f>
        <v>2.4058204926685475E-2</v>
      </c>
      <c r="Y16" t="str">
        <f>SUBSTITUTE(AA16,"t1","t"&amp;AB16)</f>
        <v>Sheet9!U122</v>
      </c>
      <c r="AA16" t="s">
        <v>2</v>
      </c>
      <c r="AB16">
        <v>9</v>
      </c>
    </row>
    <row r="17" spans="1:28" ht="23.1" customHeight="1">
      <c r="A17" s="8"/>
      <c r="B17" s="11"/>
      <c r="C17" s="15" t="s">
        <v>19</v>
      </c>
      <c r="D17" s="3">
        <f>SUM(D8:D16)</f>
        <v>40291531.357000001</v>
      </c>
      <c r="E17" s="3">
        <f>SUM(E8:E16)</f>
        <v>35317846.424999997</v>
      </c>
      <c r="F17" s="3">
        <f>SUM(F8:F16)</f>
        <v>733095.46</v>
      </c>
      <c r="G17" s="3">
        <f>SUM(G8:G16)</f>
        <v>915225</v>
      </c>
      <c r="H17" s="3">
        <f>SUM(H8:H16)</f>
        <v>386526</v>
      </c>
      <c r="I17" s="3">
        <f>SUM(I8:I16)</f>
        <v>427540</v>
      </c>
      <c r="J17" s="3">
        <f>SUM(J8:J16)</f>
        <v>41411152.817000002</v>
      </c>
      <c r="K17" s="3">
        <f>SUM(K8:K16)</f>
        <v>36660611.424999997</v>
      </c>
      <c r="L17" s="3">
        <f>SUM(L8:L16)</f>
        <v>3331136.0720000002</v>
      </c>
      <c r="M17" s="3">
        <f>SUM(M8:M16)</f>
        <v>3452467.5005100821</v>
      </c>
      <c r="N17" s="3">
        <f>SUM(N8:N16)</f>
        <v>37319155.388999999</v>
      </c>
      <c r="O17" s="3">
        <f>SUM(O8:O16)</f>
        <v>32248644.753489919</v>
      </c>
      <c r="P17" s="3">
        <f>SUM(P8:P16)</f>
        <v>40650291.461000003</v>
      </c>
      <c r="Q17" s="3">
        <f>SUM(Q8:Q16)</f>
        <v>35701112.254000001</v>
      </c>
      <c r="R17" s="3">
        <f>SUM(R8:R16)</f>
        <v>760861.35599999921</v>
      </c>
      <c r="S17" s="3">
        <f>SUM(S8:S16)</f>
        <v>959499.17099999997</v>
      </c>
      <c r="T17" s="2">
        <f>R17/J17</f>
        <v>1.8373343996539317E-2</v>
      </c>
      <c r="U17" s="2">
        <f>S17/K17</f>
        <v>2.6172481409998744E-2</v>
      </c>
    </row>
    <row r="18" spans="1:28" ht="23.1" customHeight="1">
      <c r="A18" s="8">
        <v>10</v>
      </c>
      <c r="B18" s="11"/>
      <c r="C18" s="14" t="s">
        <v>18</v>
      </c>
      <c r="D18" s="3">
        <f>[1]Sheet10!D122</f>
        <v>3862885.432</v>
      </c>
      <c r="E18" s="3">
        <f>[1]Sheet10!E122</f>
        <v>4723560.5259999996</v>
      </c>
      <c r="F18" s="3">
        <f>[1]Sheet10!F122</f>
        <v>31937.292000000001</v>
      </c>
      <c r="G18" s="3">
        <f>[1]Sheet10!G122</f>
        <v>5039.4740000000002</v>
      </c>
      <c r="H18" s="3">
        <f>[1]Sheet10!H122</f>
        <v>0</v>
      </c>
      <c r="I18" s="3">
        <f>[1]Sheet10!I122</f>
        <v>0</v>
      </c>
      <c r="J18" s="3">
        <f>[1]Sheet10!J122</f>
        <v>3894822.7239999999</v>
      </c>
      <c r="K18" s="3">
        <f>[1]Sheet10!K122</f>
        <v>4728600</v>
      </c>
      <c r="L18" s="3">
        <f>[1]Sheet10!L122</f>
        <v>60869</v>
      </c>
      <c r="M18" s="3">
        <f>[1]Sheet10!M122</f>
        <v>142262</v>
      </c>
      <c r="N18" s="3">
        <f>[1]Sheet10!N122</f>
        <v>3615524</v>
      </c>
      <c r="O18" s="3">
        <f>[1]Sheet10!O122</f>
        <v>4038448</v>
      </c>
      <c r="P18" s="3">
        <f>[1]Sheet10!P122</f>
        <v>3676393</v>
      </c>
      <c r="Q18" s="3">
        <f>[1]Sheet10!Q122</f>
        <v>4180710</v>
      </c>
      <c r="R18" s="3">
        <f>[1]Sheet10!R122</f>
        <v>218429.72399999993</v>
      </c>
      <c r="S18" s="3">
        <f>[1]Sheet10!S122</f>
        <v>547890</v>
      </c>
      <c r="T18" s="2">
        <f>R18/J18</f>
        <v>5.6082070861410517E-2</v>
      </c>
      <c r="U18" s="2">
        <f>S18/K18</f>
        <v>0.11586727572643066</v>
      </c>
      <c r="Y18" t="str">
        <f>SUBSTITUTE(AA18,"t1","t"&amp;AB18)</f>
        <v>Sheet10!U122</v>
      </c>
      <c r="AA18" t="s">
        <v>2</v>
      </c>
      <c r="AB18">
        <v>10</v>
      </c>
    </row>
    <row r="19" spans="1:28" ht="23.1" customHeight="1">
      <c r="A19" s="8">
        <v>11</v>
      </c>
      <c r="B19" s="11"/>
      <c r="C19" s="14" t="s">
        <v>17</v>
      </c>
      <c r="D19" s="3">
        <f>[1]Sheet11!D122</f>
        <v>0</v>
      </c>
      <c r="E19" s="3">
        <f>[1]Sheet11!E122</f>
        <v>50236</v>
      </c>
      <c r="F19" s="3">
        <f>[1]Sheet11!F122</f>
        <v>0</v>
      </c>
      <c r="G19" s="3">
        <f>[1]Sheet11!G122</f>
        <v>0</v>
      </c>
      <c r="H19" s="3">
        <f>[1]Sheet11!H122</f>
        <v>0</v>
      </c>
      <c r="I19" s="3">
        <f>[1]Sheet11!I122</f>
        <v>0</v>
      </c>
      <c r="J19" s="3">
        <f>[1]Sheet11!J122</f>
        <v>0</v>
      </c>
      <c r="K19" s="3">
        <f>[1]Sheet11!K122</f>
        <v>50236</v>
      </c>
      <c r="L19" s="3">
        <f>[1]Sheet11!L122</f>
        <v>0</v>
      </c>
      <c r="M19" s="3">
        <f>[1]Sheet11!M122</f>
        <v>0</v>
      </c>
      <c r="N19" s="3">
        <f>[1]Sheet11!N122</f>
        <v>0</v>
      </c>
      <c r="O19" s="3">
        <f>[1]Sheet11!O122</f>
        <v>31921</v>
      </c>
      <c r="P19" s="3">
        <f>[1]Sheet11!P122</f>
        <v>0</v>
      </c>
      <c r="Q19" s="3">
        <f>[1]Sheet11!Q122</f>
        <v>31921</v>
      </c>
      <c r="R19" s="3">
        <f>[1]Sheet11!R122</f>
        <v>0</v>
      </c>
      <c r="S19" s="3">
        <f>[1]Sheet11!S122</f>
        <v>18315</v>
      </c>
      <c r="T19" s="2">
        <v>0</v>
      </c>
      <c r="U19" s="2">
        <f>S19/K19</f>
        <v>0.36457918624094277</v>
      </c>
      <c r="Y19" t="str">
        <f>SUBSTITUTE(AA19,"t1","t"&amp;AB19)</f>
        <v>Sheet11!U122</v>
      </c>
      <c r="AA19" t="s">
        <v>2</v>
      </c>
      <c r="AB19">
        <v>11</v>
      </c>
    </row>
    <row r="20" spans="1:28" ht="23.1" customHeight="1">
      <c r="A20" s="8"/>
      <c r="B20" s="11"/>
      <c r="C20" s="13" t="s">
        <v>16</v>
      </c>
      <c r="D20" s="3">
        <f>SUM(D18:D19)</f>
        <v>3862885.432</v>
      </c>
      <c r="E20" s="3">
        <f>SUM(E18:E19)</f>
        <v>4773796.5259999996</v>
      </c>
      <c r="F20" s="3">
        <f>SUM(F18:F19)</f>
        <v>31937.292000000001</v>
      </c>
      <c r="G20" s="3">
        <f>SUM(G18:G19)</f>
        <v>5039.4740000000002</v>
      </c>
      <c r="H20" s="3">
        <f>SUM(H18:H19)</f>
        <v>0</v>
      </c>
      <c r="I20" s="3">
        <f>SUM(I18:I19)</f>
        <v>0</v>
      </c>
      <c r="J20" s="3">
        <f>SUM(J18:J19)</f>
        <v>3894822.7239999999</v>
      </c>
      <c r="K20" s="3">
        <f>SUM(K18:K19)</f>
        <v>4778836</v>
      </c>
      <c r="L20" s="3">
        <f>SUM(L18:L19)</f>
        <v>60869</v>
      </c>
      <c r="M20" s="3">
        <f>SUM(M18:M19)</f>
        <v>142262</v>
      </c>
      <c r="N20" s="3">
        <f>SUM(N18:N19)</f>
        <v>3615524</v>
      </c>
      <c r="O20" s="3">
        <f>SUM(O18:O19)</f>
        <v>4070369</v>
      </c>
      <c r="P20" s="3">
        <f>SUM(P18:P19)</f>
        <v>3676393</v>
      </c>
      <c r="Q20" s="3">
        <f>SUM(Q18:Q19)</f>
        <v>4212631</v>
      </c>
      <c r="R20" s="3">
        <f>SUM(R18:R19)</f>
        <v>218429.72399999993</v>
      </c>
      <c r="S20" s="3">
        <f>SUM(S18:S19)</f>
        <v>566205</v>
      </c>
      <c r="T20" s="2">
        <f>R20/J20</f>
        <v>5.6082070861410517E-2</v>
      </c>
      <c r="U20" s="2">
        <f>S20/K20</f>
        <v>0.11848178091903551</v>
      </c>
    </row>
    <row r="21" spans="1:28" ht="23.1" customHeight="1">
      <c r="A21" s="8"/>
      <c r="B21" s="11"/>
      <c r="C21" s="12" t="s">
        <v>15</v>
      </c>
      <c r="D21" s="3">
        <f>D20+D17</f>
        <v>44154416.789000005</v>
      </c>
      <c r="E21" s="3">
        <f>E20+E17</f>
        <v>40091642.950999998</v>
      </c>
      <c r="F21" s="3">
        <f>F20+F17</f>
        <v>765032.75199999998</v>
      </c>
      <c r="G21" s="3">
        <f>G20+G17</f>
        <v>920264.47400000005</v>
      </c>
      <c r="H21" s="3">
        <f>H20+H17</f>
        <v>386526</v>
      </c>
      <c r="I21" s="3">
        <f>I20+I17</f>
        <v>427540</v>
      </c>
      <c r="J21" s="3">
        <f>J20+J17</f>
        <v>45305975.541000001</v>
      </c>
      <c r="K21" s="3">
        <f>K20+K17</f>
        <v>41439447.424999997</v>
      </c>
      <c r="L21" s="3">
        <f>L20+L17</f>
        <v>3392005.0720000002</v>
      </c>
      <c r="M21" s="3">
        <f>M20+M17</f>
        <v>3594729.5005100821</v>
      </c>
      <c r="N21" s="3">
        <f>N20+N17</f>
        <v>40934679.388999999</v>
      </c>
      <c r="O21" s="3">
        <f>O20+O17</f>
        <v>36319013.753489919</v>
      </c>
      <c r="P21" s="3">
        <f>P20+P17</f>
        <v>44326684.461000003</v>
      </c>
      <c r="Q21" s="3">
        <f>Q20+Q17</f>
        <v>39913743.254000001</v>
      </c>
      <c r="R21" s="3">
        <f>R20+R17</f>
        <v>979291.07999999914</v>
      </c>
      <c r="S21" s="3">
        <f>S20+S17</f>
        <v>1525704.1710000001</v>
      </c>
      <c r="T21" s="2">
        <f>R21/J21</f>
        <v>2.1615053385480729E-2</v>
      </c>
      <c r="U21" s="2">
        <f>S21/K21</f>
        <v>3.6817676533002185E-2</v>
      </c>
    </row>
    <row r="22" spans="1:28" ht="23.1" customHeight="1">
      <c r="A22" s="8">
        <v>12</v>
      </c>
      <c r="B22" s="11" t="s">
        <v>14</v>
      </c>
      <c r="C22" s="7" t="s">
        <v>13</v>
      </c>
      <c r="D22" s="3">
        <f>[1]Sheet12!D122</f>
        <v>312637</v>
      </c>
      <c r="E22" s="3">
        <f>[1]Sheet12!E122</f>
        <v>345619.212</v>
      </c>
      <c r="F22" s="3">
        <f>[1]Sheet12!F122</f>
        <v>0</v>
      </c>
      <c r="G22" s="3">
        <f>[1]Sheet12!G122</f>
        <v>0</v>
      </c>
      <c r="H22" s="3">
        <f>[1]Sheet12!H122</f>
        <v>0</v>
      </c>
      <c r="I22" s="3">
        <f>[1]Sheet12!I122</f>
        <v>0</v>
      </c>
      <c r="J22" s="3">
        <f>[1]Sheet12!J122</f>
        <v>312637</v>
      </c>
      <c r="K22" s="3">
        <f>[1]Sheet12!K122</f>
        <v>345619.212</v>
      </c>
      <c r="L22" s="3">
        <f>[1]Sheet12!L122</f>
        <v>0</v>
      </c>
      <c r="M22" s="3">
        <f>[1]Sheet12!M122</f>
        <v>0</v>
      </c>
      <c r="N22" s="3">
        <f>[1]Sheet12!N122</f>
        <v>226550</v>
      </c>
      <c r="O22" s="3">
        <f>[1]Sheet12!O122</f>
        <v>248421.34400000001</v>
      </c>
      <c r="P22" s="3">
        <f>[1]Sheet12!P122</f>
        <v>226550</v>
      </c>
      <c r="Q22" s="3">
        <f>[1]Sheet12!Q122</f>
        <v>248421.34400000001</v>
      </c>
      <c r="R22" s="3">
        <f>[1]Sheet12!R122</f>
        <v>86087</v>
      </c>
      <c r="S22" s="3">
        <f>[1]Sheet12!S122</f>
        <v>97197.867999999988</v>
      </c>
      <c r="T22" s="2">
        <f>R22/J22</f>
        <v>0.27535768319168874</v>
      </c>
      <c r="U22" s="2">
        <f>S22/K22</f>
        <v>0.28122819746490246</v>
      </c>
      <c r="Y22" t="str">
        <f>SUBSTITUTE(AA22,"t1","t"&amp;AB22)</f>
        <v>Sheet12!U122</v>
      </c>
      <c r="AA22" t="s">
        <v>2</v>
      </c>
      <c r="AB22">
        <v>12</v>
      </c>
    </row>
    <row r="23" spans="1:28" ht="23.1" customHeight="1">
      <c r="A23" s="8">
        <v>13</v>
      </c>
      <c r="B23" s="6"/>
      <c r="C23" s="7" t="s">
        <v>12</v>
      </c>
      <c r="D23" s="3">
        <f>[1]Sheet13!D122</f>
        <v>63977</v>
      </c>
      <c r="E23" s="3">
        <f>[1]Sheet13!E122</f>
        <v>60309</v>
      </c>
      <c r="F23" s="3">
        <f>[1]Sheet13!F122</f>
        <v>6181</v>
      </c>
      <c r="G23" s="3">
        <f>[1]Sheet13!G122</f>
        <v>7784</v>
      </c>
      <c r="H23" s="3">
        <f>[1]Sheet13!H122</f>
        <v>0</v>
      </c>
      <c r="I23" s="3">
        <f>[1]Sheet13!I122</f>
        <v>0</v>
      </c>
      <c r="J23" s="3">
        <f>[1]Sheet13!J122</f>
        <v>70158</v>
      </c>
      <c r="K23" s="3">
        <f>[1]Sheet13!K122</f>
        <v>68093</v>
      </c>
      <c r="L23" s="3">
        <f>[1]Sheet13!L122</f>
        <v>2703</v>
      </c>
      <c r="M23" s="3">
        <f>[1]Sheet13!M122</f>
        <v>2689</v>
      </c>
      <c r="N23" s="3">
        <f>[1]Sheet13!N122</f>
        <v>52770</v>
      </c>
      <c r="O23" s="3">
        <f>[1]Sheet13!O122</f>
        <v>50633</v>
      </c>
      <c r="P23" s="3">
        <f>[1]Sheet13!P122</f>
        <v>55473</v>
      </c>
      <c r="Q23" s="3">
        <f>[1]Sheet13!Q122</f>
        <v>53322</v>
      </c>
      <c r="R23" s="3">
        <f>[1]Sheet13!R122</f>
        <v>14685</v>
      </c>
      <c r="S23" s="3">
        <f>[1]Sheet13!S122</f>
        <v>14771</v>
      </c>
      <c r="T23" s="2">
        <f>R23/J23</f>
        <v>0.20931326434619002</v>
      </c>
      <c r="U23" s="2">
        <f>S23/K23</f>
        <v>0.21692391288385002</v>
      </c>
      <c r="Y23" t="str">
        <f>SUBSTITUTE(AA23,"t1","t"&amp;AB23)</f>
        <v>Sheet13!U122</v>
      </c>
      <c r="AA23" t="s">
        <v>2</v>
      </c>
      <c r="AB23">
        <v>13</v>
      </c>
    </row>
    <row r="24" spans="1:28" ht="23.1" customHeight="1">
      <c r="A24" s="8">
        <v>14</v>
      </c>
      <c r="B24" s="6"/>
      <c r="C24" s="10" t="s">
        <v>11</v>
      </c>
      <c r="D24" s="3">
        <f>[1]Sheet14!D122</f>
        <v>223320</v>
      </c>
      <c r="E24" s="3">
        <f>[1]Sheet14!E122</f>
        <v>203273</v>
      </c>
      <c r="F24" s="3">
        <f>[1]Sheet14!F122</f>
        <v>0</v>
      </c>
      <c r="G24" s="3">
        <f>[1]Sheet14!G122</f>
        <v>0</v>
      </c>
      <c r="H24" s="3">
        <f>[1]Sheet14!H122</f>
        <v>0</v>
      </c>
      <c r="I24" s="3">
        <f>[1]Sheet14!I122</f>
        <v>0</v>
      </c>
      <c r="J24" s="3">
        <f>[1]Sheet14!J122</f>
        <v>223320</v>
      </c>
      <c r="K24" s="3">
        <f>[1]Sheet14!K122</f>
        <v>203273</v>
      </c>
      <c r="L24" s="3">
        <f>[1]Sheet14!L122</f>
        <v>0</v>
      </c>
      <c r="M24" s="3">
        <f>[1]Sheet14!M122</f>
        <v>0</v>
      </c>
      <c r="N24" s="3">
        <f>[1]Sheet14!N122</f>
        <v>64973</v>
      </c>
      <c r="O24" s="3">
        <f>[1]Sheet14!O122</f>
        <v>69456</v>
      </c>
      <c r="P24" s="3">
        <f>[1]Sheet14!P122</f>
        <v>64973</v>
      </c>
      <c r="Q24" s="3">
        <f>[1]Sheet14!Q122</f>
        <v>69456</v>
      </c>
      <c r="R24" s="3">
        <f>[1]Sheet14!R122</f>
        <v>158347</v>
      </c>
      <c r="S24" s="3">
        <f>[1]Sheet14!S122</f>
        <v>133817</v>
      </c>
      <c r="T24" s="2">
        <f>R24/J24</f>
        <v>0.70905874977610606</v>
      </c>
      <c r="U24" s="2">
        <f>S24/K24</f>
        <v>0.65831172856208153</v>
      </c>
      <c r="Y24" t="str">
        <f>SUBSTITUTE(AA24,"t1","t"&amp;AB24)</f>
        <v>Sheet14!U122</v>
      </c>
      <c r="AA24" t="s">
        <v>2</v>
      </c>
      <c r="AB24">
        <v>14</v>
      </c>
    </row>
    <row r="25" spans="1:28" ht="23.1" customHeight="1">
      <c r="A25" s="8">
        <v>15</v>
      </c>
      <c r="B25" s="6"/>
      <c r="C25" s="9" t="s">
        <v>10</v>
      </c>
      <c r="D25" s="3">
        <f>[1]Sheet15!D122</f>
        <v>1512610</v>
      </c>
      <c r="E25" s="3">
        <f>[1]Sheet15!E122</f>
        <v>1378881</v>
      </c>
      <c r="F25" s="3">
        <f>[1]Sheet15!F122</f>
        <v>692574</v>
      </c>
      <c r="G25" s="3">
        <f>[1]Sheet15!G122</f>
        <v>389783</v>
      </c>
      <c r="H25" s="3">
        <f>[1]Sheet15!H122</f>
        <v>0</v>
      </c>
      <c r="I25" s="3">
        <f>[1]Sheet15!I122</f>
        <v>0</v>
      </c>
      <c r="J25" s="3">
        <f>[1]Sheet15!J122</f>
        <v>2205184</v>
      </c>
      <c r="K25" s="3">
        <f>[1]Sheet15!K122</f>
        <v>1768664</v>
      </c>
      <c r="L25" s="3">
        <f>[1]Sheet15!L122</f>
        <v>0</v>
      </c>
      <c r="M25" s="3">
        <f>[1]Sheet15!M122</f>
        <v>8858</v>
      </c>
      <c r="N25" s="3">
        <f>[1]Sheet15!N122</f>
        <v>843216</v>
      </c>
      <c r="O25" s="3">
        <f>[1]Sheet15!O122</f>
        <v>675258</v>
      </c>
      <c r="P25" s="3">
        <f>[1]Sheet15!P122</f>
        <v>843216</v>
      </c>
      <c r="Q25" s="3">
        <f>[1]Sheet15!Q122</f>
        <v>684116</v>
      </c>
      <c r="R25" s="3">
        <f>[1]Sheet15!R122</f>
        <v>1361968</v>
      </c>
      <c r="S25" s="3">
        <f>[1]Sheet15!S122</f>
        <v>1084548</v>
      </c>
      <c r="T25" s="2">
        <f>R25/J25</f>
        <v>0.61762102391455764</v>
      </c>
      <c r="U25" s="2">
        <f>S25/K25</f>
        <v>0.61320182917727728</v>
      </c>
      <c r="Y25" t="str">
        <f>SUBSTITUTE(AA25,"t1","t"&amp;AB25)</f>
        <v>Sheet15!U122</v>
      </c>
      <c r="AA25" t="s">
        <v>2</v>
      </c>
      <c r="AB25">
        <v>15</v>
      </c>
    </row>
    <row r="26" spans="1:28" ht="23.1" customHeight="1">
      <c r="A26" s="8">
        <v>16</v>
      </c>
      <c r="B26" s="6"/>
      <c r="C26" s="7" t="s">
        <v>9</v>
      </c>
      <c r="D26" s="3">
        <f>[1]Sheet16!D122</f>
        <v>2118270</v>
      </c>
      <c r="E26" s="3">
        <f>[1]Sheet16!E122</f>
        <v>2419007</v>
      </c>
      <c r="F26" s="3">
        <f>[1]Sheet16!F122</f>
        <v>89106</v>
      </c>
      <c r="G26" s="3">
        <f>[1]Sheet16!G122</f>
        <v>44182</v>
      </c>
      <c r="H26" s="3">
        <f>[1]Sheet16!H122</f>
        <v>0</v>
      </c>
      <c r="I26" s="3">
        <f>[1]Sheet16!I122</f>
        <v>0</v>
      </c>
      <c r="J26" s="3">
        <f>[1]Sheet16!J122</f>
        <v>2207376</v>
      </c>
      <c r="K26" s="3">
        <f>[1]Sheet16!K122</f>
        <v>2463189</v>
      </c>
      <c r="L26" s="3">
        <f>[1]Sheet16!L122</f>
        <v>108247</v>
      </c>
      <c r="M26" s="3">
        <f>[1]Sheet16!M122</f>
        <v>129941</v>
      </c>
      <c r="N26" s="3">
        <f>[1]Sheet16!N122</f>
        <v>1319325</v>
      </c>
      <c r="O26" s="3">
        <f>[1]Sheet16!O122</f>
        <v>1304395</v>
      </c>
      <c r="P26" s="3">
        <f>[1]Sheet16!P122</f>
        <v>1427572</v>
      </c>
      <c r="Q26" s="3">
        <f>[1]Sheet16!Q122</f>
        <v>1434336</v>
      </c>
      <c r="R26" s="3">
        <f>[1]Sheet16!R122</f>
        <v>779804</v>
      </c>
      <c r="S26" s="3">
        <f>[1]Sheet16!S122</f>
        <v>1028853</v>
      </c>
      <c r="T26" s="2">
        <f>R26/J26</f>
        <v>0.35327193917121508</v>
      </c>
      <c r="U26" s="2">
        <f>S26/K26</f>
        <v>0.41769145607584313</v>
      </c>
      <c r="Y26" t="str">
        <f>SUBSTITUTE(AA26,"t1","t"&amp;AB26)</f>
        <v>Sheet16!U122</v>
      </c>
      <c r="AA26" t="s">
        <v>2</v>
      </c>
      <c r="AB26">
        <v>16</v>
      </c>
    </row>
    <row r="27" spans="1:28" ht="23.1" customHeight="1">
      <c r="A27" s="8">
        <v>17</v>
      </c>
      <c r="B27" s="6"/>
      <c r="C27" s="7" t="s">
        <v>8</v>
      </c>
      <c r="D27" s="3">
        <f>[1]Sheet17!D122</f>
        <v>0</v>
      </c>
      <c r="E27" s="3">
        <f>[1]Sheet17!E122</f>
        <v>0</v>
      </c>
      <c r="F27" s="3">
        <f>[1]Sheet17!F122</f>
        <v>0</v>
      </c>
      <c r="G27" s="3">
        <f>[1]Sheet17!G122</f>
        <v>0</v>
      </c>
      <c r="H27" s="3">
        <f>[1]Sheet17!H122</f>
        <v>0</v>
      </c>
      <c r="I27" s="3">
        <f>[1]Sheet17!I122</f>
        <v>0</v>
      </c>
      <c r="J27" s="3">
        <f>[1]Sheet17!J122</f>
        <v>0</v>
      </c>
      <c r="K27" s="3">
        <f>[1]Sheet17!K122</f>
        <v>0</v>
      </c>
      <c r="L27" s="3">
        <f>[1]Sheet17!L122</f>
        <v>0</v>
      </c>
      <c r="M27" s="3">
        <f>[1]Sheet17!M122</f>
        <v>0</v>
      </c>
      <c r="N27" s="3">
        <f>[1]Sheet17!N122</f>
        <v>0</v>
      </c>
      <c r="O27" s="3">
        <f>[1]Sheet17!O122</f>
        <v>0</v>
      </c>
      <c r="P27" s="3">
        <f>[1]Sheet17!P122</f>
        <v>0</v>
      </c>
      <c r="Q27" s="3">
        <f>[1]Sheet17!Q122</f>
        <v>0</v>
      </c>
      <c r="R27" s="3">
        <f>[1]Sheet17!R122</f>
        <v>0</v>
      </c>
      <c r="S27" s="3">
        <f>[1]Sheet17!S122</f>
        <v>0</v>
      </c>
      <c r="T27" s="2">
        <v>0</v>
      </c>
      <c r="U27" s="2">
        <v>0</v>
      </c>
      <c r="Y27" t="str">
        <f>SUBSTITUTE(AA27,"t1","t"&amp;AB27)</f>
        <v>Sheet17!U122</v>
      </c>
      <c r="AA27" t="s">
        <v>2</v>
      </c>
      <c r="AB27">
        <v>17</v>
      </c>
    </row>
    <row r="28" spans="1:28" ht="23.1" customHeight="1">
      <c r="A28" s="8">
        <v>18</v>
      </c>
      <c r="B28" s="6"/>
      <c r="C28" s="7" t="s">
        <v>7</v>
      </c>
      <c r="D28" s="3">
        <f>[1]Sheet18!D122</f>
        <v>523284</v>
      </c>
      <c r="E28" s="3">
        <f>[1]Sheet18!E122</f>
        <v>826614</v>
      </c>
      <c r="F28" s="3">
        <f>[1]Sheet18!F122</f>
        <v>407508</v>
      </c>
      <c r="G28" s="3">
        <f>[1]Sheet18!G122</f>
        <v>348368</v>
      </c>
      <c r="H28" s="3">
        <f>[1]Sheet18!H122</f>
        <v>0</v>
      </c>
      <c r="I28" s="3">
        <f>[1]Sheet18!I122</f>
        <v>0</v>
      </c>
      <c r="J28" s="3">
        <f>[1]Sheet18!J122</f>
        <v>930792</v>
      </c>
      <c r="K28" s="3">
        <f>[1]Sheet18!K122</f>
        <v>1174982</v>
      </c>
      <c r="L28" s="3">
        <f>[1]Sheet18!L122</f>
        <v>0</v>
      </c>
      <c r="M28" s="3">
        <f>[1]Sheet18!M122</f>
        <v>0</v>
      </c>
      <c r="N28" s="3">
        <f>[1]Sheet18!N122</f>
        <v>889303</v>
      </c>
      <c r="O28" s="3">
        <f>[1]Sheet18!O122</f>
        <v>1092716</v>
      </c>
      <c r="P28" s="3">
        <f>[1]Sheet18!P122</f>
        <v>889303</v>
      </c>
      <c r="Q28" s="3">
        <f>[1]Sheet18!Q122</f>
        <v>1092716</v>
      </c>
      <c r="R28" s="3">
        <f>[1]Sheet18!R122</f>
        <v>41489</v>
      </c>
      <c r="S28" s="3">
        <f>[1]Sheet18!S122</f>
        <v>82266</v>
      </c>
      <c r="T28" s="2">
        <f>R28/J28</f>
        <v>4.4573868275619044E-2</v>
      </c>
      <c r="U28" s="2">
        <f>S28/K28</f>
        <v>7.0014689586734097E-2</v>
      </c>
      <c r="Y28" t="str">
        <f>SUBSTITUTE(AA28,"t1","t"&amp;AB28)</f>
        <v>Sheet18!U122</v>
      </c>
      <c r="AA28" t="s">
        <v>2</v>
      </c>
      <c r="AB28">
        <v>18</v>
      </c>
    </row>
    <row r="29" spans="1:28" ht="23.1" customHeight="1">
      <c r="A29" s="8">
        <v>19</v>
      </c>
      <c r="B29" s="6"/>
      <c r="C29" s="9" t="s">
        <v>6</v>
      </c>
      <c r="D29" s="3">
        <f>[1]Sheet19!D122</f>
        <v>676632.2790000001</v>
      </c>
      <c r="E29" s="3">
        <f>[1]Sheet19!E122</f>
        <v>572974.6100000001</v>
      </c>
      <c r="F29" s="3">
        <f>[1]Sheet19!F122</f>
        <v>36780.800000000003</v>
      </c>
      <c r="G29" s="3">
        <f>[1]Sheet19!G122</f>
        <v>184000.2</v>
      </c>
      <c r="H29" s="3">
        <f>[1]Sheet19!H122</f>
        <v>0</v>
      </c>
      <c r="I29" s="3">
        <f>[1]Sheet19!I122</f>
        <v>0</v>
      </c>
      <c r="J29" s="3">
        <f>[1]Sheet19!J122</f>
        <v>713413.07900000014</v>
      </c>
      <c r="K29" s="3">
        <f>[1]Sheet19!K122</f>
        <v>756974.81</v>
      </c>
      <c r="L29" s="3">
        <f>[1]Sheet19!L122</f>
        <v>143428</v>
      </c>
      <c r="M29" s="3">
        <f>[1]Sheet19!M122</f>
        <v>0</v>
      </c>
      <c r="N29" s="3">
        <f>[1]Sheet19!N122</f>
        <v>274451</v>
      </c>
      <c r="O29" s="3">
        <f>[1]Sheet19!O122</f>
        <v>438144.799</v>
      </c>
      <c r="P29" s="3">
        <f>[1]Sheet19!P122</f>
        <v>417879</v>
      </c>
      <c r="Q29" s="3">
        <f>[1]Sheet19!Q122</f>
        <v>438144.799</v>
      </c>
      <c r="R29" s="3">
        <f>[1]Sheet19!R122</f>
        <v>295534.07900000014</v>
      </c>
      <c r="S29" s="3">
        <f>[1]Sheet19!S122</f>
        <v>318830.01100000006</v>
      </c>
      <c r="T29" s="2">
        <f>R29/J29</f>
        <v>0.41425380007646323</v>
      </c>
      <c r="U29" s="2">
        <f>S29/K29</f>
        <v>0.42118972360520163</v>
      </c>
      <c r="Y29" t="str">
        <f>SUBSTITUTE(AA29,"t1","t"&amp;AB29)</f>
        <v>Sheet19!U122</v>
      </c>
      <c r="AA29" t="s">
        <v>2</v>
      </c>
      <c r="AB29">
        <v>19</v>
      </c>
    </row>
    <row r="30" spans="1:28" ht="23.1" customHeight="1">
      <c r="A30" s="8">
        <v>20</v>
      </c>
      <c r="B30" s="6"/>
      <c r="C30" s="9" t="s">
        <v>5</v>
      </c>
      <c r="D30" s="3">
        <f>[1]Sheet20!D122</f>
        <v>580294.41079853592</v>
      </c>
      <c r="E30" s="3">
        <f>[1]Sheet20!E122</f>
        <v>4071732.4706625198</v>
      </c>
      <c r="F30" s="3">
        <f>[1]Sheet20!F122</f>
        <v>0</v>
      </c>
      <c r="G30" s="3">
        <f>[1]Sheet20!G122</f>
        <v>0</v>
      </c>
      <c r="H30" s="3">
        <f>[1]Sheet20!H122</f>
        <v>0</v>
      </c>
      <c r="I30" s="3">
        <f>[1]Sheet20!I122</f>
        <v>0</v>
      </c>
      <c r="J30" s="3">
        <f>[1]Sheet20!J122</f>
        <v>580294.41079853592</v>
      </c>
      <c r="K30" s="3">
        <f>[1]Sheet20!K122</f>
        <v>4071732.4706625198</v>
      </c>
      <c r="L30" s="3">
        <f>[1]Sheet20!L122</f>
        <v>0</v>
      </c>
      <c r="M30" s="3">
        <f>[1]Sheet20!M122</f>
        <v>0</v>
      </c>
      <c r="N30" s="3">
        <f>[1]Sheet20!N122</f>
        <v>334139</v>
      </c>
      <c r="O30" s="3">
        <f>[1]Sheet20!O122</f>
        <v>3853811.5201589302</v>
      </c>
      <c r="P30" s="3">
        <f>[1]Sheet20!P122</f>
        <v>334139</v>
      </c>
      <c r="Q30" s="3">
        <f>[1]Sheet20!Q122</f>
        <v>3853811.5201589302</v>
      </c>
      <c r="R30" s="3">
        <f>[1]Sheet20!R122</f>
        <v>246155.41079853592</v>
      </c>
      <c r="S30" s="3">
        <f>[1]Sheet20!S122</f>
        <v>217920.95050358959</v>
      </c>
      <c r="T30" s="2">
        <f>R30/J30</f>
        <v>0.42419055951237666</v>
      </c>
      <c r="U30" s="2">
        <f>S30/K30</f>
        <v>5.3520449114411298E-2</v>
      </c>
      <c r="Y30" t="str">
        <f>SUBSTITUTE(AA30,"t1","t"&amp;AB30)</f>
        <v>Sheet20!U122</v>
      </c>
      <c r="AA30" t="s">
        <v>2</v>
      </c>
      <c r="AB30">
        <v>20</v>
      </c>
    </row>
    <row r="31" spans="1:28" ht="23.1" customHeight="1">
      <c r="A31" s="8">
        <v>21</v>
      </c>
      <c r="B31" s="6"/>
      <c r="C31" s="7" t="s">
        <v>4</v>
      </c>
      <c r="D31" s="3">
        <f>[1]Sheet21!D122</f>
        <v>350557</v>
      </c>
      <c r="E31" s="3">
        <f>[1]Sheet21!E122</f>
        <v>407924</v>
      </c>
      <c r="F31" s="3">
        <f>[1]Sheet21!F122</f>
        <v>1077.442</v>
      </c>
      <c r="G31" s="3">
        <f>[1]Sheet21!G122</f>
        <v>0</v>
      </c>
      <c r="H31" s="3">
        <f>[1]Sheet21!H122</f>
        <v>0</v>
      </c>
      <c r="I31" s="3">
        <f>[1]Sheet21!I122</f>
        <v>0</v>
      </c>
      <c r="J31" s="3">
        <f>[1]Sheet21!J122</f>
        <v>351634.44199999998</v>
      </c>
      <c r="K31" s="3">
        <f>[1]Sheet21!K122</f>
        <v>407924</v>
      </c>
      <c r="L31" s="3">
        <f>[1]Sheet21!L122</f>
        <v>42137.85300000001</v>
      </c>
      <c r="M31" s="3">
        <f>[1]Sheet21!M122</f>
        <v>29303</v>
      </c>
      <c r="N31" s="3">
        <f>[1]Sheet21!N122</f>
        <v>291023</v>
      </c>
      <c r="O31" s="3">
        <f>[1]Sheet21!O122</f>
        <v>331353</v>
      </c>
      <c r="P31" s="3">
        <f>[1]Sheet21!P122</f>
        <v>333160.853</v>
      </c>
      <c r="Q31" s="3">
        <f>[1]Sheet21!Q122</f>
        <v>360656</v>
      </c>
      <c r="R31" s="3">
        <f>[1]Sheet21!R122</f>
        <v>18473.588999999978</v>
      </c>
      <c r="S31" s="3">
        <f>[1]Sheet21!S122</f>
        <v>47268</v>
      </c>
      <c r="T31" s="2">
        <f>R31/J31</f>
        <v>5.2536346823500238E-2</v>
      </c>
      <c r="U31" s="2">
        <f>S31/K31</f>
        <v>0.11587452564693423</v>
      </c>
      <c r="Y31" t="str">
        <f>SUBSTITUTE(AA31,"t1","t"&amp;AB31)</f>
        <v>Sheet21!U122</v>
      </c>
      <c r="AA31" t="s">
        <v>2</v>
      </c>
      <c r="AB31">
        <v>21</v>
      </c>
    </row>
    <row r="32" spans="1:28" ht="23.1" customHeight="1">
      <c r="A32" s="8">
        <v>22</v>
      </c>
      <c r="B32" s="6"/>
      <c r="C32" s="7" t="s">
        <v>3</v>
      </c>
      <c r="D32" s="3">
        <f>[1]Sheet22!D122</f>
        <v>0</v>
      </c>
      <c r="E32" s="3">
        <f>[1]Sheet22!E122</f>
        <v>0</v>
      </c>
      <c r="F32" s="3">
        <f>[1]Sheet22!F122</f>
        <v>0</v>
      </c>
      <c r="G32" s="3">
        <f>[1]Sheet22!G122</f>
        <v>0</v>
      </c>
      <c r="H32" s="3">
        <f>[1]Sheet22!H122</f>
        <v>0</v>
      </c>
      <c r="I32" s="3">
        <f>[1]Sheet22!I122</f>
        <v>0</v>
      </c>
      <c r="J32" s="3">
        <f>[1]Sheet22!J122</f>
        <v>0</v>
      </c>
      <c r="K32" s="3">
        <f>[1]Sheet22!K122</f>
        <v>0</v>
      </c>
      <c r="L32" s="3">
        <f>[1]Sheet22!L122</f>
        <v>0</v>
      </c>
      <c r="M32" s="3">
        <f>[1]Sheet22!M122</f>
        <v>0</v>
      </c>
      <c r="N32" s="3">
        <f>[1]Sheet22!N122</f>
        <v>0</v>
      </c>
      <c r="O32" s="3">
        <f>[1]Sheet22!O122</f>
        <v>0</v>
      </c>
      <c r="P32" s="3">
        <f>[1]Sheet22!P122</f>
        <v>0</v>
      </c>
      <c r="Q32" s="3">
        <f>[1]Sheet22!Q122</f>
        <v>0</v>
      </c>
      <c r="R32" s="3">
        <f>[1]Sheet22!R122</f>
        <v>0</v>
      </c>
      <c r="S32" s="3">
        <f>[1]Sheet22!S122</f>
        <v>0</v>
      </c>
      <c r="T32" s="2">
        <v>0</v>
      </c>
      <c r="U32" s="2">
        <v>0</v>
      </c>
      <c r="Y32" t="str">
        <f>SUBSTITUTE(AA32,"t1","t"&amp;AB32)</f>
        <v>Sheet22!U122</v>
      </c>
      <c r="AA32" t="s">
        <v>2</v>
      </c>
      <c r="AB32">
        <v>22</v>
      </c>
    </row>
    <row r="33" spans="2:25" ht="23.1" customHeight="1">
      <c r="B33" s="6"/>
      <c r="C33" s="5" t="s">
        <v>1</v>
      </c>
      <c r="D33" s="3">
        <f>SUM(D22:D32)</f>
        <v>6361581.6897985358</v>
      </c>
      <c r="E33" s="3">
        <f>SUM(E22:E32)</f>
        <v>10286334.29266252</v>
      </c>
      <c r="F33" s="3">
        <f>SUM(F22:F32)</f>
        <v>1233227.2420000001</v>
      </c>
      <c r="G33" s="3">
        <f>SUM(G22:G32)</f>
        <v>974117.2</v>
      </c>
      <c r="H33" s="3">
        <f>SUM(H22:H32)</f>
        <v>0</v>
      </c>
      <c r="I33" s="3">
        <f>SUM(I22:I32)</f>
        <v>0</v>
      </c>
      <c r="J33" s="3">
        <f>SUM(J22:J32)</f>
        <v>7594808.9317985354</v>
      </c>
      <c r="K33" s="3">
        <f>SUM(K22:K32)</f>
        <v>11260451.492662519</v>
      </c>
      <c r="L33" s="3">
        <f>SUM(L22:L32)</f>
        <v>296515.853</v>
      </c>
      <c r="M33" s="3">
        <f>SUM(M22:M32)</f>
        <v>170791</v>
      </c>
      <c r="N33" s="3">
        <f>SUM(N22:N32)</f>
        <v>4295750</v>
      </c>
      <c r="O33" s="3">
        <f>SUM(O22:O32)</f>
        <v>8064188.6631589308</v>
      </c>
      <c r="P33" s="3">
        <f>SUM(P22:P32)</f>
        <v>4592265.8530000001</v>
      </c>
      <c r="Q33" s="3">
        <f>SUM(Q22:Q32)</f>
        <v>8234979.6631589308</v>
      </c>
      <c r="R33" s="3">
        <f>SUM(R22:R32)</f>
        <v>3002543.0787985357</v>
      </c>
      <c r="S33" s="3">
        <f>SUM(S22:S32)</f>
        <v>3025471.8295035893</v>
      </c>
      <c r="T33" s="2">
        <f>R33/J33</f>
        <v>0.39534148992573803</v>
      </c>
      <c r="U33" s="2">
        <f>S33/K33</f>
        <v>0.26868121864163552</v>
      </c>
      <c r="Y33" t="str">
        <f>SUBSTITUTE(AA33,"t1","t"&amp;AB33)</f>
        <v/>
      </c>
    </row>
    <row r="34" spans="2:25">
      <c r="B34" s="4" t="s">
        <v>0</v>
      </c>
      <c r="C34" s="4"/>
      <c r="D34" s="3">
        <f>D33+D21</f>
        <v>50515998.478798538</v>
      </c>
      <c r="E34" s="3">
        <f>E33+E21</f>
        <v>50377977.243662521</v>
      </c>
      <c r="F34" s="3">
        <f>F33+F21</f>
        <v>1998259.9939999999</v>
      </c>
      <c r="G34" s="3">
        <f>G33+G21</f>
        <v>1894381.6740000001</v>
      </c>
      <c r="H34" s="3">
        <f>H33+H21</f>
        <v>386526</v>
      </c>
      <c r="I34" s="3">
        <f>I33+I21</f>
        <v>427540</v>
      </c>
      <c r="J34" s="3">
        <f>J33+J21</f>
        <v>52900784.472798534</v>
      </c>
      <c r="K34" s="3">
        <f>K33+K21</f>
        <v>52699898.917662516</v>
      </c>
      <c r="L34" s="3">
        <f>L33+L21</f>
        <v>3688520.9250000003</v>
      </c>
      <c r="M34" s="3">
        <f>M33+M21</f>
        <v>3765520.5005100821</v>
      </c>
      <c r="N34" s="3">
        <f>N33+N21</f>
        <v>45230429.388999999</v>
      </c>
      <c r="O34" s="3">
        <f>O33+O21</f>
        <v>44383202.41664885</v>
      </c>
      <c r="P34" s="3">
        <f>P33+P21</f>
        <v>48918950.314000003</v>
      </c>
      <c r="Q34" s="3">
        <f>Q33+Q21</f>
        <v>48148722.917158931</v>
      </c>
      <c r="R34" s="3">
        <f>R33+R21</f>
        <v>3981834.1587985349</v>
      </c>
      <c r="S34" s="3">
        <f>S33+S21</f>
        <v>4551176.0005035894</v>
      </c>
      <c r="T34" s="2">
        <f>R34/J34</f>
        <v>7.5269850881814149E-2</v>
      </c>
      <c r="U34" s="2">
        <f>S34/K34</f>
        <v>8.6360241555952025E-2</v>
      </c>
    </row>
    <row r="35" spans="2:25">
      <c r="T35" s="1"/>
      <c r="U35" s="1"/>
    </row>
  </sheetData>
  <mergeCells count="15">
    <mergeCell ref="L6:M6"/>
    <mergeCell ref="N6:O6"/>
    <mergeCell ref="P6:Q6"/>
    <mergeCell ref="R6:S6"/>
    <mergeCell ref="T6:U6"/>
    <mergeCell ref="B8:B21"/>
    <mergeCell ref="B22:B33"/>
    <mergeCell ref="B34:C34"/>
    <mergeCell ref="B4:U4"/>
    <mergeCell ref="B5:U5"/>
    <mergeCell ref="B6:C7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2015-05-17T15:57:15Z</dcterms:created>
  <dcterms:modified xsi:type="dcterms:W3CDTF">2015-05-17T15:57:25Z</dcterms:modified>
</cp:coreProperties>
</file>