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9" i="1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F12"/>
  <c r="AG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F24"/>
  <c r="AG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F31"/>
  <c r="AG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</calcChain>
</file>

<file path=xl/sharedStrings.xml><?xml version="1.0" encoding="utf-8"?>
<sst xmlns="http://schemas.openxmlformats.org/spreadsheetml/2006/main" count="69" uniqueCount="67">
  <si>
    <t>الاجمالي Total</t>
  </si>
  <si>
    <t>المجموع
 Total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</si>
  <si>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</si>
  <si>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</si>
  <si>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</si>
  <si>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</si>
  <si>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</si>
  <si>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</si>
  <si>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</si>
  <si>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</si>
  <si>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</si>
  <si>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</si>
  <si>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</si>
  <si>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</si>
  <si>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</si>
  <si>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</si>
  <si>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</si>
  <si>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</si>
  <si>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</si>
  <si>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</si>
  <si>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</si>
  <si>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</si>
  <si>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</si>
  <si>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</si>
  <si>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</si>
  <si>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</si>
  <si>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</si>
  <si>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</si>
  <si>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</si>
  <si>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
Total (General &amp; Life)</t>
  </si>
  <si>
    <t xml:space="preserve">
Total Life Insurance</t>
  </si>
  <si>
    <t>Total General Insurance</t>
  </si>
  <si>
    <t xml:space="preserve">Others </t>
  </si>
  <si>
    <t>Others</t>
  </si>
  <si>
    <t xml:space="preserve">Liabilities </t>
  </si>
  <si>
    <t>Engineering</t>
  </si>
  <si>
    <t xml:space="preserve">Engineering </t>
  </si>
  <si>
    <t>Total</t>
  </si>
  <si>
    <t>Life Indvidual</t>
  </si>
  <si>
    <t xml:space="preserve">Group Life </t>
  </si>
  <si>
    <t xml:space="preserve">Individual Life </t>
  </si>
  <si>
    <t xml:space="preserve">Health </t>
  </si>
  <si>
    <t xml:space="preserve">liability </t>
  </si>
  <si>
    <t xml:space="preserve">Motor Comprehensive </t>
  </si>
  <si>
    <t>Group life</t>
  </si>
  <si>
    <t>Motors  third party</t>
  </si>
  <si>
    <t xml:space="preserve">Property </t>
  </si>
  <si>
    <t xml:space="preserve">Marine </t>
  </si>
  <si>
    <t>المجموع</t>
  </si>
  <si>
    <t>حياة / مجموعة</t>
  </si>
  <si>
    <t>حياة-أفراد</t>
  </si>
  <si>
    <t>مركبات- شامل</t>
  </si>
  <si>
    <t>مركبات-طرف ثالث</t>
  </si>
  <si>
    <t>الإجمالي (عام وحياة )</t>
  </si>
  <si>
    <t>مجموع التأمين على الحياة</t>
  </si>
  <si>
    <t>محموع التأمين العام</t>
  </si>
  <si>
    <t>آخري</t>
  </si>
  <si>
    <t>المسؤولية</t>
  </si>
  <si>
    <t>الهندسي</t>
  </si>
  <si>
    <t xml:space="preserve">Life/ الحياة </t>
  </si>
  <si>
    <t>الصحة</t>
  </si>
  <si>
    <t>Motors / مركبات</t>
  </si>
  <si>
    <t>الممتلكات</t>
  </si>
  <si>
    <r>
      <rPr>
        <sz val="10"/>
        <rFont val="Arabic Transparent"/>
        <charset val="178"/>
      </rPr>
      <t>البحري</t>
    </r>
    <r>
      <rPr>
        <sz val="10"/>
        <color rgb="FFFF0000"/>
        <rFont val="Arabic Transparent"/>
        <charset val="178"/>
      </rPr>
      <t xml:space="preserve"> </t>
    </r>
  </si>
  <si>
    <t xml:space="preserve">     اسم الشركة       Company name </t>
  </si>
  <si>
    <t>Table (2):  Gross Claims Paid In Omani Rial 2013 - 2014 (General &amp; Life)</t>
  </si>
  <si>
    <t xml:space="preserve"> جدول رقم (2): التعويضات المدفوعة بالريال العماني لعامي 2013- 2014م (عام و حياة)              
</t>
  </si>
</sst>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#,##0_ ;[Red]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sz val="10"/>
      <color indexed="8"/>
      <name val="Arabic Transparent"/>
      <charset val="178"/>
    </font>
    <font>
      <b/>
      <sz val="10"/>
      <name val="Arabic Transparent"/>
      <charset val="178"/>
    </font>
    <font>
      <sz val="10"/>
      <color rgb="FFFF0000"/>
      <name val="Arabic Transparent"/>
      <charset val="178"/>
    </font>
    <font>
      <sz val="10"/>
      <name val="Arabic Transparent"/>
      <charset val="178"/>
    </font>
    <font>
      <sz val="12"/>
      <color indexed="8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1">
    <xf numFmtId="0" fontId="0" fillId="0" borderId="0" xfId="0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0" xfId="0" applyNumberFormat="1"/>
    <xf numFmtId="165" fontId="2" fillId="2" borderId="1" xfId="1" applyNumberFormat="1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 readingOrder="1"/>
    </xf>
    <xf numFmtId="165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5" fontId="5" fillId="3" borderId="1" xfId="2" applyNumberFormat="1" applyFont="1" applyFill="1" applyBorder="1" applyAlignment="1">
      <alignment horizontal="center" vertical="center" wrapText="1" readingOrder="1"/>
    </xf>
    <xf numFmtId="165" fontId="5" fillId="3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 readingOrder="1"/>
    </xf>
    <xf numFmtId="165" fontId="2" fillId="5" borderId="1" xfId="1" applyNumberFormat="1" applyFont="1" applyFill="1" applyBorder="1" applyAlignment="1">
      <alignment horizontal="center" vertical="center" wrapText="1" readingOrder="1"/>
    </xf>
    <xf numFmtId="165" fontId="2" fillId="6" borderId="1" xfId="1" applyNumberFormat="1" applyFont="1" applyFill="1" applyBorder="1" applyAlignment="1">
      <alignment horizontal="center" vertical="center" wrapText="1" readingOrder="1"/>
    </xf>
    <xf numFmtId="165" fontId="2" fillId="7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165" fontId="4" fillId="0" borderId="2" xfId="1" applyNumberFormat="1" applyFont="1" applyFill="1" applyBorder="1" applyAlignment="1">
      <alignment horizontal="center" vertical="center" wrapText="1" readingOrder="1"/>
    </xf>
    <xf numFmtId="165" fontId="4" fillId="0" borderId="3" xfId="1" applyNumberFormat="1" applyFont="1" applyFill="1" applyBorder="1" applyAlignment="1">
      <alignment horizontal="center" vertical="center" wrapText="1" readingOrder="1"/>
    </xf>
    <xf numFmtId="165" fontId="4" fillId="0" borderId="4" xfId="1" applyNumberFormat="1" applyFont="1" applyFill="1" applyBorder="1" applyAlignment="1">
      <alignment horizontal="center" vertical="center" wrapText="1" readingOrder="1"/>
    </xf>
    <xf numFmtId="165" fontId="4" fillId="0" borderId="5" xfId="1" applyNumberFormat="1" applyFont="1" applyFill="1" applyBorder="1" applyAlignment="1">
      <alignment horizontal="center" vertical="center" wrapText="1" readingOrder="1"/>
    </xf>
    <xf numFmtId="165" fontId="4" fillId="0" borderId="1" xfId="1" applyNumberFormat="1" applyFont="1" applyFill="1" applyBorder="1" applyAlignment="1">
      <alignment horizontal="center" vertical="center" wrapText="1" readingOrder="1"/>
    </xf>
    <xf numFmtId="165" fontId="4" fillId="0" borderId="6" xfId="1" applyNumberFormat="1" applyFont="1" applyFill="1" applyBorder="1" applyAlignment="1">
      <alignment horizontal="center" vertical="center" wrapText="1" readingOrder="1"/>
    </xf>
    <xf numFmtId="165" fontId="4" fillId="0" borderId="7" xfId="1" applyNumberFormat="1" applyFont="1" applyFill="1" applyBorder="1" applyAlignment="1">
      <alignment horizontal="center" vertical="center" wrapText="1" readingOrder="1"/>
    </xf>
    <xf numFmtId="165" fontId="4" fillId="0" borderId="2" xfId="1" applyNumberFormat="1" applyFont="1" applyFill="1" applyBorder="1" applyAlignment="1">
      <alignment horizontal="center" vertical="center" wrapText="1" readingOrder="2"/>
    </xf>
    <xf numFmtId="165" fontId="4" fillId="0" borderId="3" xfId="1" applyNumberFormat="1" applyFont="1" applyFill="1" applyBorder="1" applyAlignment="1">
      <alignment horizontal="center" vertical="center" wrapText="1" readingOrder="2"/>
    </xf>
    <xf numFmtId="165" fontId="6" fillId="0" borderId="2" xfId="1" applyNumberFormat="1" applyFont="1" applyFill="1" applyBorder="1" applyAlignment="1">
      <alignment horizontal="center" vertical="center" wrapText="1" readingOrder="1"/>
    </xf>
    <xf numFmtId="165" fontId="6" fillId="0" borderId="3" xfId="1" applyNumberFormat="1" applyFont="1" applyFill="1" applyBorder="1" applyAlignment="1">
      <alignment horizontal="center" vertical="center" wrapText="1" readingOrder="1"/>
    </xf>
    <xf numFmtId="165" fontId="4" fillId="0" borderId="8" xfId="1" applyNumberFormat="1" applyFont="1" applyFill="1" applyBorder="1" applyAlignment="1">
      <alignment horizontal="center" vertical="center" wrapText="1" readingOrder="2"/>
    </xf>
    <xf numFmtId="165" fontId="4" fillId="0" borderId="9" xfId="1" applyNumberFormat="1" applyFont="1" applyFill="1" applyBorder="1" applyAlignment="1">
      <alignment horizontal="center" vertical="center" wrapText="1" readingOrder="2"/>
    </xf>
    <xf numFmtId="165" fontId="4" fillId="0" borderId="8" xfId="1" applyNumberFormat="1" applyFont="1" applyFill="1" applyBorder="1" applyAlignment="1">
      <alignment horizontal="center" vertical="center" wrapText="1" readingOrder="1"/>
    </xf>
    <xf numFmtId="165" fontId="4" fillId="0" borderId="9" xfId="1" applyNumberFormat="1" applyFont="1" applyFill="1" applyBorder="1" applyAlignment="1">
      <alignment horizontal="center" vertical="center" wrapText="1" readingOrder="1"/>
    </xf>
    <xf numFmtId="165" fontId="4" fillId="0" borderId="10" xfId="1" applyNumberFormat="1" applyFont="1" applyFill="1" applyBorder="1" applyAlignment="1">
      <alignment horizontal="center" vertical="center" wrapText="1" readingOrder="1"/>
    </xf>
    <xf numFmtId="165" fontId="6" fillId="0" borderId="8" xfId="1" applyNumberFormat="1" applyFont="1" applyFill="1" applyBorder="1" applyAlignment="1">
      <alignment horizontal="center" vertical="center" wrapText="1" readingOrder="1"/>
    </xf>
    <xf numFmtId="165" fontId="6" fillId="0" borderId="9" xfId="1" applyNumberFormat="1" applyFont="1" applyFill="1" applyBorder="1" applyAlignment="1">
      <alignment horizontal="center" vertical="center" wrapText="1" readingOrder="1"/>
    </xf>
    <xf numFmtId="165" fontId="8" fillId="0" borderId="4" xfId="1" quotePrefix="1" applyNumberFormat="1" applyFont="1" applyFill="1" applyBorder="1" applyAlignment="1">
      <alignment horizontal="center" vertical="center" wrapText="1" readingOrder="1"/>
    </xf>
    <xf numFmtId="165" fontId="8" fillId="0" borderId="10" xfId="1" quotePrefix="1" applyNumberFormat="1" applyFont="1" applyFill="1" applyBorder="1" applyAlignment="1">
      <alignment horizontal="center" vertical="center" wrapText="1" readingOrder="1"/>
    </xf>
    <xf numFmtId="165" fontId="8" fillId="0" borderId="5" xfId="1" quotePrefix="1" applyNumberFormat="1" applyFont="1" applyFill="1" applyBorder="1" applyAlignment="1">
      <alignment horizontal="center" vertical="center" wrapText="1" readingOrder="1"/>
    </xf>
    <xf numFmtId="165" fontId="8" fillId="0" borderId="4" xfId="1" quotePrefix="1" applyNumberFormat="1" applyFont="1" applyFill="1" applyBorder="1" applyAlignment="1">
      <alignment horizontal="center" vertical="center" wrapText="1" readingOrder="2"/>
    </xf>
    <xf numFmtId="165" fontId="8" fillId="0" borderId="10" xfId="1" quotePrefix="1" applyNumberFormat="1" applyFont="1" applyFill="1" applyBorder="1" applyAlignment="1">
      <alignment horizontal="center" vertical="center" wrapText="1" readingOrder="2"/>
    </xf>
    <xf numFmtId="165" fontId="8" fillId="0" borderId="5" xfId="1" quotePrefix="1" applyNumberFormat="1" applyFont="1" applyFill="1" applyBorder="1" applyAlignment="1">
      <alignment horizontal="center" vertical="center" wrapText="1" readingOrder="2"/>
    </xf>
  </cellXfs>
  <cellStyles count="12">
    <cellStyle name="Excel Built-in Normal" xfId="3"/>
    <cellStyle name="Normal" xfId="0" builtinId="0"/>
    <cellStyle name="Normal 2" xfId="1"/>
    <cellStyle name="Normal 2 2" xfId="4"/>
    <cellStyle name="Normal 2 3" xfId="2"/>
    <cellStyle name="Normal 2 3 2" xfId="5"/>
    <cellStyle name="Normal 2 3 3" xfId="6"/>
    <cellStyle name="Normal 3" xfId="7"/>
    <cellStyle name="Normal 3 2" xfId="8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19">
          <cell r="D19">
            <v>893022</v>
          </cell>
          <cell r="E19">
            <v>642426</v>
          </cell>
          <cell r="F19">
            <v>3374283</v>
          </cell>
          <cell r="G19">
            <v>1755321</v>
          </cell>
          <cell r="H19">
            <v>5402824</v>
          </cell>
          <cell r="I19">
            <v>3483107</v>
          </cell>
          <cell r="J19">
            <v>10025316</v>
          </cell>
          <cell r="K19">
            <v>9981670</v>
          </cell>
          <cell r="L19">
            <v>15428140</v>
          </cell>
          <cell r="M19">
            <v>13464777</v>
          </cell>
          <cell r="N19">
            <v>2620179</v>
          </cell>
          <cell r="O19">
            <v>2319988</v>
          </cell>
          <cell r="P19">
            <v>0</v>
          </cell>
          <cell r="Q19">
            <v>0</v>
          </cell>
          <cell r="R19">
            <v>51607</v>
          </cell>
          <cell r="S19">
            <v>182355</v>
          </cell>
          <cell r="T19">
            <v>51607</v>
          </cell>
          <cell r="U19">
            <v>182355</v>
          </cell>
          <cell r="V19">
            <v>903671</v>
          </cell>
          <cell r="W19">
            <v>704871</v>
          </cell>
          <cell r="X19">
            <v>517976</v>
          </cell>
          <cell r="Y19">
            <v>522358</v>
          </cell>
          <cell r="Z19">
            <v>0</v>
          </cell>
          <cell r="AA19">
            <v>0</v>
          </cell>
          <cell r="AD19">
            <v>51607</v>
          </cell>
          <cell r="AE19">
            <v>182355</v>
          </cell>
        </row>
      </sheetData>
      <sheetData sheetId="2">
        <row r="19">
          <cell r="D19">
            <v>642163</v>
          </cell>
          <cell r="E19">
            <v>586987</v>
          </cell>
          <cell r="F19">
            <v>536070</v>
          </cell>
          <cell r="G19">
            <v>362847</v>
          </cell>
          <cell r="H19">
            <v>6322834</v>
          </cell>
          <cell r="I19">
            <v>5750322</v>
          </cell>
          <cell r="J19">
            <v>6480290</v>
          </cell>
          <cell r="K19">
            <v>7254300</v>
          </cell>
          <cell r="L19">
            <v>12803124</v>
          </cell>
          <cell r="M19">
            <v>13004622</v>
          </cell>
          <cell r="N19">
            <v>4092458</v>
          </cell>
          <cell r="O19">
            <v>6065500</v>
          </cell>
          <cell r="Q19">
            <v>34645</v>
          </cell>
          <cell r="R19">
            <v>2452101</v>
          </cell>
          <cell r="S19">
            <v>2510514</v>
          </cell>
          <cell r="T19">
            <v>2452101</v>
          </cell>
          <cell r="U19">
            <v>2545159</v>
          </cell>
          <cell r="V19">
            <v>227745</v>
          </cell>
          <cell r="W19">
            <v>474299</v>
          </cell>
          <cell r="X19">
            <v>301849</v>
          </cell>
          <cell r="Y19">
            <v>528571</v>
          </cell>
          <cell r="Z19">
            <v>1049208</v>
          </cell>
          <cell r="AA19">
            <v>876471</v>
          </cell>
          <cell r="AB19">
            <v>2452101</v>
          </cell>
          <cell r="AC19">
            <v>2545159</v>
          </cell>
        </row>
      </sheetData>
      <sheetData sheetId="3">
        <row r="19">
          <cell r="D19">
            <v>91871</v>
          </cell>
          <cell r="E19">
            <v>59356</v>
          </cell>
          <cell r="F19">
            <v>15514000</v>
          </cell>
          <cell r="G19">
            <v>4965816</v>
          </cell>
          <cell r="H19">
            <v>17102649</v>
          </cell>
          <cell r="I19">
            <v>20346201</v>
          </cell>
          <cell r="J19">
            <v>6190700</v>
          </cell>
          <cell r="K19">
            <v>4458138</v>
          </cell>
          <cell r="L19">
            <v>23293349</v>
          </cell>
          <cell r="M19">
            <v>24804339</v>
          </cell>
          <cell r="N19">
            <v>57334</v>
          </cell>
          <cell r="O19">
            <v>78060</v>
          </cell>
          <cell r="P19">
            <v>23089</v>
          </cell>
          <cell r="Q19">
            <v>26942</v>
          </cell>
          <cell r="R19">
            <v>2418253</v>
          </cell>
          <cell r="S19">
            <v>3098654</v>
          </cell>
          <cell r="T19">
            <v>2441342</v>
          </cell>
          <cell r="U19">
            <v>3125596</v>
          </cell>
          <cell r="V19">
            <v>2180131</v>
          </cell>
          <cell r="W19">
            <v>456800</v>
          </cell>
          <cell r="X19">
            <v>118402</v>
          </cell>
          <cell r="Y19">
            <v>152704</v>
          </cell>
          <cell r="Z19">
            <v>2140078</v>
          </cell>
          <cell r="AA19">
            <v>1984195</v>
          </cell>
          <cell r="AD19">
            <v>2441342</v>
          </cell>
          <cell r="AE19">
            <v>3125596</v>
          </cell>
        </row>
      </sheetData>
      <sheetData sheetId="4">
        <row r="19">
          <cell r="D19">
            <v>16869</v>
          </cell>
          <cell r="E19">
            <v>71582</v>
          </cell>
          <cell r="F19">
            <v>2880274</v>
          </cell>
          <cell r="G19">
            <v>7961556</v>
          </cell>
          <cell r="H19">
            <v>99045</v>
          </cell>
          <cell r="I19">
            <v>412611</v>
          </cell>
          <cell r="J19">
            <v>1120072</v>
          </cell>
          <cell r="K19">
            <v>1499445</v>
          </cell>
          <cell r="L19">
            <v>1219117</v>
          </cell>
          <cell r="M19">
            <v>1912056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357193</v>
          </cell>
          <cell r="W19">
            <v>524584</v>
          </cell>
          <cell r="X19">
            <v>63728</v>
          </cell>
          <cell r="Y19">
            <v>2116</v>
          </cell>
          <cell r="Z19">
            <v>9611</v>
          </cell>
          <cell r="AA19">
            <v>3560</v>
          </cell>
        </row>
      </sheetData>
      <sheetData sheetId="5">
        <row r="19">
          <cell r="L19">
            <v>0</v>
          </cell>
          <cell r="M19">
            <v>0</v>
          </cell>
          <cell r="N19">
            <v>164108</v>
          </cell>
          <cell r="O19">
            <v>254813</v>
          </cell>
          <cell r="R19">
            <v>419770</v>
          </cell>
          <cell r="S19">
            <v>648441</v>
          </cell>
          <cell r="T19">
            <v>419770</v>
          </cell>
          <cell r="U19">
            <v>648441</v>
          </cell>
          <cell r="AB19">
            <v>419770</v>
          </cell>
          <cell r="AC19">
            <v>648441</v>
          </cell>
        </row>
      </sheetData>
      <sheetData sheetId="6">
        <row r="19">
          <cell r="D19">
            <v>44665</v>
          </cell>
          <cell r="E19">
            <v>53960</v>
          </cell>
          <cell r="F19">
            <v>231415</v>
          </cell>
          <cell r="G19">
            <v>389888</v>
          </cell>
          <cell r="H19">
            <v>217730</v>
          </cell>
          <cell r="I19">
            <v>0</v>
          </cell>
          <cell r="J19">
            <v>5428384</v>
          </cell>
          <cell r="K19">
            <v>4439007</v>
          </cell>
          <cell r="L19">
            <v>5646114</v>
          </cell>
          <cell r="M19">
            <v>4439007</v>
          </cell>
          <cell r="N19">
            <v>823279</v>
          </cell>
          <cell r="O19">
            <v>886134</v>
          </cell>
          <cell r="P19">
            <v>0</v>
          </cell>
          <cell r="Q19">
            <v>0</v>
          </cell>
          <cell r="R19">
            <v>958529</v>
          </cell>
          <cell r="S19">
            <v>648877</v>
          </cell>
          <cell r="T19">
            <v>958529</v>
          </cell>
          <cell r="U19">
            <v>648877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43180</v>
          </cell>
          <cell r="AA19">
            <v>19987</v>
          </cell>
          <cell r="AD19">
            <v>958529</v>
          </cell>
          <cell r="AE19">
            <v>648877</v>
          </cell>
        </row>
      </sheetData>
      <sheetData sheetId="7">
        <row r="19">
          <cell r="D19">
            <v>185613</v>
          </cell>
          <cell r="E19">
            <v>94895</v>
          </cell>
          <cell r="F19">
            <v>101299</v>
          </cell>
          <cell r="G19">
            <v>108268</v>
          </cell>
          <cell r="H19">
            <v>342063</v>
          </cell>
          <cell r="I19">
            <v>349621</v>
          </cell>
          <cell r="J19">
            <v>3937236</v>
          </cell>
          <cell r="K19">
            <v>3647459</v>
          </cell>
          <cell r="L19">
            <v>4279299</v>
          </cell>
          <cell r="M19">
            <v>3997080</v>
          </cell>
          <cell r="N19">
            <v>646261</v>
          </cell>
          <cell r="O19">
            <v>440834</v>
          </cell>
          <cell r="P19">
            <v>39917</v>
          </cell>
          <cell r="Q19">
            <v>284984</v>
          </cell>
          <cell r="R19">
            <v>468605</v>
          </cell>
          <cell r="S19">
            <v>3765023</v>
          </cell>
          <cell r="T19">
            <v>508522</v>
          </cell>
          <cell r="U19">
            <v>4050007</v>
          </cell>
          <cell r="V19">
            <v>283808</v>
          </cell>
          <cell r="W19">
            <v>464228</v>
          </cell>
          <cell r="X19">
            <v>203177</v>
          </cell>
          <cell r="Y19">
            <v>14995024</v>
          </cell>
          <cell r="Z19">
            <v>88691</v>
          </cell>
          <cell r="AA19">
            <v>18547</v>
          </cell>
          <cell r="AD19">
            <v>508522</v>
          </cell>
          <cell r="AE19">
            <v>4050007</v>
          </cell>
        </row>
      </sheetData>
      <sheetData sheetId="8">
        <row r="19">
          <cell r="D19">
            <v>1444.7283542526188</v>
          </cell>
          <cell r="E19">
            <v>1015.8702988093464</v>
          </cell>
          <cell r="F19">
            <v>202609.33654391271</v>
          </cell>
          <cell r="G19">
            <v>104293.33670627506</v>
          </cell>
          <cell r="H19">
            <v>1058198</v>
          </cell>
          <cell r="I19">
            <v>1121064.5383281521</v>
          </cell>
          <cell r="J19">
            <v>2162015</v>
          </cell>
          <cell r="K19">
            <v>2115431.3341291519</v>
          </cell>
          <cell r="L19">
            <v>3220213</v>
          </cell>
          <cell r="M19">
            <v>3236495.872457304</v>
          </cell>
          <cell r="N19">
            <v>25486955.09423703</v>
          </cell>
          <cell r="O19">
            <v>35444172.891686417</v>
          </cell>
          <cell r="P19">
            <v>1991165</v>
          </cell>
          <cell r="Q19">
            <v>2088753</v>
          </cell>
          <cell r="R19">
            <v>5362733</v>
          </cell>
          <cell r="S19">
            <v>2212907</v>
          </cell>
          <cell r="T19">
            <v>7353898</v>
          </cell>
          <cell r="U19">
            <v>4301660</v>
          </cell>
          <cell r="V19">
            <v>96438.444758668862</v>
          </cell>
          <cell r="W19">
            <v>540332.95106745255</v>
          </cell>
          <cell r="X19">
            <v>139460.31237911858</v>
          </cell>
          <cell r="Y19">
            <v>35972.237131469723</v>
          </cell>
          <cell r="Z19">
            <v>1622.5294411472732</v>
          </cell>
          <cell r="AA19">
            <v>9245.9843188933191</v>
          </cell>
          <cell r="AD19">
            <v>7353898</v>
          </cell>
          <cell r="AE19">
            <v>4301660</v>
          </cell>
        </row>
      </sheetData>
      <sheetData sheetId="9">
        <row r="19">
          <cell r="D19">
            <v>132714</v>
          </cell>
          <cell r="E19">
            <v>54032</v>
          </cell>
          <cell r="F19">
            <v>277847</v>
          </cell>
          <cell r="G19">
            <v>454731</v>
          </cell>
          <cell r="H19">
            <v>1319495</v>
          </cell>
          <cell r="I19">
            <v>1472026</v>
          </cell>
          <cell r="J19">
            <v>2641055</v>
          </cell>
          <cell r="K19">
            <v>1852618</v>
          </cell>
          <cell r="L19">
            <v>3960550</v>
          </cell>
          <cell r="M19">
            <v>3324644</v>
          </cell>
          <cell r="N19">
            <v>234585</v>
          </cell>
          <cell r="O19">
            <v>206642</v>
          </cell>
          <cell r="P19">
            <v>0</v>
          </cell>
          <cell r="Q19">
            <v>0</v>
          </cell>
          <cell r="R19">
            <v>410613</v>
          </cell>
          <cell r="S19">
            <v>870093</v>
          </cell>
          <cell r="T19">
            <v>410613</v>
          </cell>
          <cell r="U19">
            <v>870093</v>
          </cell>
          <cell r="V19">
            <v>336317</v>
          </cell>
          <cell r="W19">
            <v>801911</v>
          </cell>
          <cell r="X19">
            <v>184546</v>
          </cell>
          <cell r="Y19">
            <v>63797</v>
          </cell>
          <cell r="Z19">
            <v>2317</v>
          </cell>
          <cell r="AA19">
            <v>699</v>
          </cell>
          <cell r="AD19">
            <v>410613</v>
          </cell>
          <cell r="AE19">
            <v>870093</v>
          </cell>
        </row>
      </sheetData>
      <sheetData sheetId="10">
        <row r="19">
          <cell r="D19">
            <v>54365</v>
          </cell>
          <cell r="E19">
            <v>283684.45</v>
          </cell>
          <cell r="F19">
            <v>268036</v>
          </cell>
          <cell r="G19">
            <v>18420</v>
          </cell>
          <cell r="H19">
            <v>1678840</v>
          </cell>
          <cell r="I19">
            <v>1518543</v>
          </cell>
          <cell r="J19">
            <v>2868576</v>
          </cell>
          <cell r="K19">
            <v>3453752</v>
          </cell>
          <cell r="L19">
            <v>4547416</v>
          </cell>
          <cell r="M19">
            <v>4972295</v>
          </cell>
          <cell r="N19">
            <v>589074</v>
          </cell>
          <cell r="O19">
            <v>1537000</v>
          </cell>
          <cell r="P19">
            <v>0</v>
          </cell>
          <cell r="Q19">
            <v>0</v>
          </cell>
          <cell r="R19">
            <v>731897</v>
          </cell>
          <cell r="S19">
            <v>1052272</v>
          </cell>
          <cell r="T19">
            <v>731897</v>
          </cell>
          <cell r="U19">
            <v>1052272</v>
          </cell>
          <cell r="V19">
            <v>191064</v>
          </cell>
          <cell r="W19">
            <v>116476.78</v>
          </cell>
          <cell r="X19">
            <v>74969</v>
          </cell>
          <cell r="Y19">
            <v>44597.849000000002</v>
          </cell>
          <cell r="Z19">
            <v>191052</v>
          </cell>
          <cell r="AA19">
            <v>197136.86</v>
          </cell>
          <cell r="AD19">
            <v>731897.01699999999</v>
          </cell>
          <cell r="AE19">
            <v>1052272</v>
          </cell>
        </row>
      </sheetData>
      <sheetData sheetId="11">
        <row r="19">
          <cell r="I19">
            <v>5746</v>
          </cell>
          <cell r="K19">
            <v>13406</v>
          </cell>
          <cell r="L19">
            <v>0</v>
          </cell>
          <cell r="M19">
            <v>19152</v>
          </cell>
          <cell r="T19">
            <v>0</v>
          </cell>
          <cell r="U19">
            <v>0</v>
          </cell>
          <cell r="AD19">
            <v>0</v>
          </cell>
          <cell r="AE19">
            <v>0</v>
          </cell>
        </row>
      </sheetData>
      <sheetData sheetId="12">
        <row r="19">
          <cell r="D19">
            <v>40822</v>
          </cell>
          <cell r="E19">
            <v>16816.848999999998</v>
          </cell>
          <cell r="F19">
            <v>122424</v>
          </cell>
          <cell r="G19">
            <v>108905.667</v>
          </cell>
          <cell r="H19">
            <v>624969</v>
          </cell>
          <cell r="I19">
            <v>732195.45200000005</v>
          </cell>
          <cell r="J19">
            <v>6538069</v>
          </cell>
          <cell r="K19">
            <v>4833051.5949999997</v>
          </cell>
          <cell r="L19">
            <v>7163038</v>
          </cell>
          <cell r="M19">
            <v>5565247.0470000003</v>
          </cell>
          <cell r="N19">
            <v>215779</v>
          </cell>
          <cell r="O19">
            <v>265385.72200000001</v>
          </cell>
          <cell r="P19">
            <v>79585</v>
          </cell>
          <cell r="Q19">
            <v>213457</v>
          </cell>
          <cell r="T19">
            <v>79585</v>
          </cell>
          <cell r="U19">
            <v>213457</v>
          </cell>
          <cell r="V19">
            <v>327878</v>
          </cell>
          <cell r="W19">
            <v>755034.09499999997</v>
          </cell>
          <cell r="X19">
            <v>18792</v>
          </cell>
          <cell r="Y19">
            <v>21645.768</v>
          </cell>
          <cell r="Z19">
            <v>8149</v>
          </cell>
          <cell r="AA19">
            <v>2620.4</v>
          </cell>
          <cell r="AB19">
            <v>79585</v>
          </cell>
          <cell r="AC19">
            <v>213457</v>
          </cell>
        </row>
      </sheetData>
      <sheetData sheetId="13">
        <row r="19">
          <cell r="D19">
            <v>-402</v>
          </cell>
          <cell r="E19">
            <v>8868</v>
          </cell>
          <cell r="F19">
            <v>3236</v>
          </cell>
          <cell r="G19">
            <v>9437</v>
          </cell>
          <cell r="H19">
            <v>178877</v>
          </cell>
          <cell r="I19">
            <v>114772</v>
          </cell>
          <cell r="J19">
            <v>415247</v>
          </cell>
          <cell r="K19">
            <v>431458</v>
          </cell>
          <cell r="L19">
            <v>594124</v>
          </cell>
          <cell r="M19">
            <v>546230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5355</v>
          </cell>
          <cell r="W19">
            <v>22159</v>
          </cell>
          <cell r="X19">
            <v>20895</v>
          </cell>
          <cell r="Y19">
            <v>19400</v>
          </cell>
          <cell r="Z19">
            <v>45339</v>
          </cell>
          <cell r="AA19">
            <v>10383</v>
          </cell>
        </row>
      </sheetData>
      <sheetData sheetId="14">
        <row r="19">
          <cell r="D19">
            <v>0</v>
          </cell>
          <cell r="E19">
            <v>0</v>
          </cell>
          <cell r="F19">
            <v>94688</v>
          </cell>
          <cell r="G19">
            <v>107623</v>
          </cell>
          <cell r="H19">
            <v>128992</v>
          </cell>
          <cell r="I19">
            <v>355308.489</v>
          </cell>
          <cell r="J19">
            <v>909386</v>
          </cell>
          <cell r="K19">
            <v>703609.10899999994</v>
          </cell>
          <cell r="L19">
            <v>1038377</v>
          </cell>
          <cell r="M19">
            <v>1058917.598</v>
          </cell>
          <cell r="T19">
            <v>0</v>
          </cell>
          <cell r="U19">
            <v>0</v>
          </cell>
          <cell r="V19">
            <v>24738</v>
          </cell>
          <cell r="W19">
            <v>172053</v>
          </cell>
          <cell r="Y19">
            <v>2641.7400000000002</v>
          </cell>
          <cell r="Z19">
            <v>3687</v>
          </cell>
          <cell r="AA19">
            <v>1542</v>
          </cell>
          <cell r="AD19">
            <v>0</v>
          </cell>
          <cell r="AE19">
            <v>0</v>
          </cell>
        </row>
      </sheetData>
      <sheetData sheetId="15">
        <row r="19">
          <cell r="D19">
            <v>5514771.9595071403</v>
          </cell>
          <cell r="E19">
            <v>252579.86728146</v>
          </cell>
          <cell r="F19">
            <v>488322.64656353998</v>
          </cell>
          <cell r="G19">
            <v>852092.34492519998</v>
          </cell>
          <cell r="H19">
            <v>1261827</v>
          </cell>
          <cell r="I19">
            <v>966903</v>
          </cell>
          <cell r="J19">
            <v>5296524</v>
          </cell>
          <cell r="K19">
            <v>6358120.7999999998</v>
          </cell>
          <cell r="L19">
            <v>6558351</v>
          </cell>
          <cell r="M19">
            <v>7325023.7999999998</v>
          </cell>
          <cell r="N19">
            <v>2230242.0455066799</v>
          </cell>
          <cell r="O19">
            <v>2664044.45433346</v>
          </cell>
          <cell r="R19">
            <v>438660</v>
          </cell>
          <cell r="S19">
            <v>561776.00388284004</v>
          </cell>
          <cell r="T19">
            <v>438660</v>
          </cell>
          <cell r="U19">
            <v>561776.00388284004</v>
          </cell>
          <cell r="V19">
            <v>43140.139908160003</v>
          </cell>
          <cell r="W19">
            <v>459425.54982030002</v>
          </cell>
          <cell r="X19">
            <v>9954.9996156800007</v>
          </cell>
          <cell r="Y19">
            <v>24760.000743420002</v>
          </cell>
          <cell r="Z19">
            <v>257137</v>
          </cell>
          <cell r="AA19">
            <v>171270</v>
          </cell>
          <cell r="AD19">
            <v>438660</v>
          </cell>
          <cell r="AE19">
            <v>561776.00388284004</v>
          </cell>
        </row>
      </sheetData>
      <sheetData sheetId="16">
        <row r="19">
          <cell r="D19">
            <v>324782</v>
          </cell>
          <cell r="E19">
            <v>239435</v>
          </cell>
          <cell r="F19">
            <v>2838976</v>
          </cell>
          <cell r="G19">
            <v>560238</v>
          </cell>
          <cell r="H19">
            <v>6773125</v>
          </cell>
          <cell r="I19">
            <v>4195111</v>
          </cell>
          <cell r="J19">
            <v>5809042</v>
          </cell>
          <cell r="K19">
            <v>7412346</v>
          </cell>
          <cell r="L19">
            <v>12582167</v>
          </cell>
          <cell r="M19">
            <v>11607457</v>
          </cell>
          <cell r="N19">
            <v>786601</v>
          </cell>
          <cell r="O19">
            <v>1173714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1292210</v>
          </cell>
          <cell r="W19">
            <v>2611373</v>
          </cell>
          <cell r="X19">
            <v>295037</v>
          </cell>
          <cell r="Y19">
            <v>318371</v>
          </cell>
          <cell r="Z19">
            <v>37801</v>
          </cell>
          <cell r="AA19">
            <v>380808</v>
          </cell>
          <cell r="AB19">
            <v>0</v>
          </cell>
          <cell r="AC19">
            <v>0</v>
          </cell>
        </row>
      </sheetData>
      <sheetData sheetId="17">
        <row r="19">
          <cell r="G19">
            <v>97748</v>
          </cell>
          <cell r="L19">
            <v>0</v>
          </cell>
          <cell r="M19">
            <v>0</v>
          </cell>
          <cell r="P19">
            <v>571840</v>
          </cell>
          <cell r="Q19">
            <v>804242</v>
          </cell>
          <cell r="R19">
            <v>2218329</v>
          </cell>
          <cell r="S19">
            <v>2425320</v>
          </cell>
          <cell r="T19">
            <v>2790169</v>
          </cell>
          <cell r="U19">
            <v>3229562</v>
          </cell>
          <cell r="Z19">
            <v>24135</v>
          </cell>
          <cell r="AA19">
            <v>29662</v>
          </cell>
          <cell r="AB19">
            <v>2790169</v>
          </cell>
          <cell r="AC19">
            <v>3229562</v>
          </cell>
        </row>
      </sheetData>
      <sheetData sheetId="18">
        <row r="19">
          <cell r="D19">
            <v>7335</v>
          </cell>
          <cell r="E19">
            <v>13186.919999999998</v>
          </cell>
          <cell r="F19">
            <v>24549</v>
          </cell>
          <cell r="G19">
            <v>11608</v>
          </cell>
          <cell r="H19">
            <v>7316</v>
          </cell>
          <cell r="I19">
            <v>22178.799999999999</v>
          </cell>
          <cell r="J19">
            <v>1179218</v>
          </cell>
          <cell r="K19">
            <v>1323667.2</v>
          </cell>
          <cell r="L19">
            <v>1186534</v>
          </cell>
          <cell r="M19">
            <v>1345846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9659</v>
          </cell>
          <cell r="Y19">
            <v>135318.24</v>
          </cell>
          <cell r="Z19">
            <v>74808</v>
          </cell>
          <cell r="AA19">
            <v>65575</v>
          </cell>
          <cell r="AB19">
            <v>0</v>
          </cell>
          <cell r="AC19">
            <v>0</v>
          </cell>
        </row>
      </sheetData>
      <sheetData sheetId="19">
        <row r="19">
          <cell r="D19">
            <v>15055</v>
          </cell>
          <cell r="E19">
            <v>513074</v>
          </cell>
          <cell r="F19">
            <v>38355.9</v>
          </cell>
          <cell r="G19">
            <v>80235</v>
          </cell>
          <cell r="H19">
            <v>5035.3500000000004</v>
          </cell>
          <cell r="I19">
            <v>16565.21</v>
          </cell>
          <cell r="J19">
            <v>1505391.65</v>
          </cell>
          <cell r="K19">
            <v>1152798.79</v>
          </cell>
          <cell r="L19">
            <v>1510427</v>
          </cell>
          <cell r="M19">
            <v>1169364</v>
          </cell>
          <cell r="N19">
            <v>239077</v>
          </cell>
          <cell r="O19">
            <v>348856</v>
          </cell>
          <cell r="R19">
            <v>1230867.8759957894</v>
          </cell>
          <cell r="S19">
            <v>1328043.8600000001</v>
          </cell>
          <cell r="T19">
            <v>1230867.8759957894</v>
          </cell>
          <cell r="U19">
            <v>1328043.8600000001</v>
          </cell>
          <cell r="V19">
            <v>551540</v>
          </cell>
          <cell r="W19">
            <v>505914</v>
          </cell>
          <cell r="X19">
            <v>6889</v>
          </cell>
          <cell r="Y19">
            <v>18589</v>
          </cell>
          <cell r="Z19">
            <v>1278</v>
          </cell>
          <cell r="AA19">
            <v>1676</v>
          </cell>
          <cell r="AD19">
            <v>1230867.8759957894</v>
          </cell>
          <cell r="AE19">
            <v>1328043.8600000001</v>
          </cell>
        </row>
      </sheetData>
      <sheetData sheetId="20">
        <row r="19">
          <cell r="D19">
            <v>387428</v>
          </cell>
          <cell r="E19">
            <v>264502.3844594651</v>
          </cell>
          <cell r="F19">
            <v>-16941</v>
          </cell>
          <cell r="G19">
            <v>393796.56373430765</v>
          </cell>
          <cell r="H19">
            <v>31286.88859921764</v>
          </cell>
          <cell r="I19">
            <v>25035.089475467401</v>
          </cell>
          <cell r="J19">
            <v>2912571</v>
          </cell>
          <cell r="K19">
            <v>2931264.2127695926</v>
          </cell>
          <cell r="L19">
            <v>2943857.8885992179</v>
          </cell>
          <cell r="M19">
            <v>2956299.30224506</v>
          </cell>
          <cell r="N19">
            <v>100157.68100472812</v>
          </cell>
          <cell r="O19">
            <v>10070.5755074383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70127.841590939119</v>
          </cell>
          <cell r="W19">
            <v>228446.14146672</v>
          </cell>
          <cell r="X19">
            <v>4807.879825330966</v>
          </cell>
          <cell r="Y19">
            <v>7020.2782825638396</v>
          </cell>
          <cell r="Z19">
            <v>-67715</v>
          </cell>
          <cell r="AA19">
            <v>27725.284724986181</v>
          </cell>
        </row>
      </sheetData>
      <sheetData sheetId="21">
        <row r="19">
          <cell r="D19">
            <v>3619.12</v>
          </cell>
          <cell r="E19">
            <v>17773.539000000001</v>
          </cell>
          <cell r="F19">
            <v>34460.212</v>
          </cell>
          <cell r="G19">
            <v>64656.531000000003</v>
          </cell>
          <cell r="H19">
            <v>16680</v>
          </cell>
          <cell r="I19">
            <v>21818.106</v>
          </cell>
          <cell r="J19">
            <v>598968</v>
          </cell>
          <cell r="K19">
            <v>798530.87199999951</v>
          </cell>
          <cell r="L19">
            <v>615648</v>
          </cell>
          <cell r="M19">
            <v>820348.97799999954</v>
          </cell>
          <cell r="N19">
            <v>329723.04599999997</v>
          </cell>
          <cell r="O19">
            <v>405872.68499999994</v>
          </cell>
          <cell r="P19">
            <v>0</v>
          </cell>
          <cell r="Q19">
            <v>0</v>
          </cell>
          <cell r="R19">
            <v>155752.28</v>
          </cell>
          <cell r="S19">
            <v>41321.274999999994</v>
          </cell>
          <cell r="T19">
            <v>155752.28</v>
          </cell>
          <cell r="U19">
            <v>41321.274999999994</v>
          </cell>
          <cell r="V19">
            <v>362833.65</v>
          </cell>
          <cell r="W19">
            <v>372443.5</v>
          </cell>
          <cell r="X19">
            <v>350</v>
          </cell>
          <cell r="Y19">
            <v>17870.47</v>
          </cell>
          <cell r="Z19">
            <v>37476.230000000003</v>
          </cell>
          <cell r="AA19">
            <v>6150</v>
          </cell>
          <cell r="AD19">
            <v>155752.28</v>
          </cell>
          <cell r="AE19">
            <v>41321.274999999994</v>
          </cell>
        </row>
      </sheetData>
      <sheetData sheetId="22">
        <row r="19">
          <cell r="L19">
            <v>0</v>
          </cell>
          <cell r="M19">
            <v>0</v>
          </cell>
          <cell r="P19">
            <v>308793</v>
          </cell>
          <cell r="Q19">
            <v>844233</v>
          </cell>
          <cell r="T19">
            <v>308793</v>
          </cell>
          <cell r="U19">
            <v>844233</v>
          </cell>
          <cell r="AB19">
            <v>308793</v>
          </cell>
          <cell r="AC19">
            <v>844233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rightToLeft="1" tabSelected="1" topLeftCell="N1" zoomScale="70" zoomScaleNormal="70" workbookViewId="0">
      <selection activeCell="AF22" sqref="AF22:AG22"/>
    </sheetView>
  </sheetViews>
  <sheetFormatPr defaultRowHeight="15"/>
  <cols>
    <col min="2" max="2" width="7.85546875" customWidth="1"/>
    <col min="3" max="3" width="14.28515625" customWidth="1"/>
    <col min="4" max="4" width="12" bestFit="1" customWidth="1"/>
    <col min="5" max="5" width="12.42578125" bestFit="1" customWidth="1"/>
    <col min="6" max="6" width="13.5703125" bestFit="1" customWidth="1"/>
    <col min="7" max="7" width="12.85546875" bestFit="1" customWidth="1"/>
    <col min="8" max="8" width="13.5703125" bestFit="1" customWidth="1"/>
    <col min="9" max="9" width="13.140625" bestFit="1" customWidth="1"/>
    <col min="10" max="11" width="13.5703125" bestFit="1" customWidth="1"/>
    <col min="12" max="13" width="14.42578125" bestFit="1" customWidth="1"/>
    <col min="14" max="15" width="13.42578125" bestFit="1" customWidth="1"/>
    <col min="16" max="16" width="12" bestFit="1" customWidth="1"/>
    <col min="17" max="17" width="12.28515625" bestFit="1" customWidth="1"/>
    <col min="18" max="19" width="12.85546875" bestFit="1" customWidth="1"/>
    <col min="20" max="20" width="13.140625" bestFit="1" customWidth="1"/>
    <col min="21" max="21" width="13.5703125" bestFit="1" customWidth="1"/>
    <col min="22" max="22" width="11.85546875" bestFit="1" customWidth="1"/>
    <col min="23" max="23" width="12.28515625" bestFit="1" customWidth="1"/>
    <col min="24" max="24" width="11.5703125" bestFit="1" customWidth="1"/>
    <col min="25" max="25" width="12.85546875" bestFit="1" customWidth="1"/>
    <col min="26" max="27" width="12.42578125" bestFit="1" customWidth="1"/>
    <col min="28" max="29" width="14.42578125" bestFit="1" customWidth="1"/>
    <col min="30" max="31" width="13.5703125" bestFit="1" customWidth="1"/>
    <col min="32" max="33" width="14.42578125" bestFit="1" customWidth="1"/>
  </cols>
  <sheetData>
    <row r="1" spans="1:33">
      <c r="A1">
        <v>19</v>
      </c>
    </row>
    <row r="3" spans="1:33" ht="27.75" customHeight="1">
      <c r="B3" s="40" t="s">
        <v>66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8"/>
    </row>
    <row r="4" spans="1:33" ht="24.75" customHeight="1">
      <c r="B4" s="37" t="s">
        <v>65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</row>
    <row r="5" spans="1:33" ht="15" customHeight="1">
      <c r="B5" s="31" t="s">
        <v>64</v>
      </c>
      <c r="C5" s="30"/>
      <c r="D5" s="34" t="s">
        <v>63</v>
      </c>
      <c r="E5" s="33"/>
      <c r="F5" s="31" t="s">
        <v>62</v>
      </c>
      <c r="G5" s="30"/>
      <c r="H5" s="21" t="s">
        <v>61</v>
      </c>
      <c r="I5" s="21"/>
      <c r="J5" s="21"/>
      <c r="K5" s="21"/>
      <c r="L5" s="21"/>
      <c r="M5" s="21"/>
      <c r="N5" s="31" t="s">
        <v>60</v>
      </c>
      <c r="O5" s="30"/>
      <c r="P5" s="20" t="s">
        <v>59</v>
      </c>
      <c r="Q5" s="32"/>
      <c r="R5" s="32"/>
      <c r="S5" s="32"/>
      <c r="T5" s="32"/>
      <c r="U5" s="19"/>
      <c r="V5" s="21" t="s">
        <v>58</v>
      </c>
      <c r="W5" s="21"/>
      <c r="X5" s="21" t="s">
        <v>57</v>
      </c>
      <c r="Y5" s="21"/>
      <c r="Z5" s="21" t="s">
        <v>56</v>
      </c>
      <c r="AA5" s="21"/>
      <c r="AB5" s="31" t="s">
        <v>55</v>
      </c>
      <c r="AC5" s="30"/>
      <c r="AD5" s="31" t="s">
        <v>54</v>
      </c>
      <c r="AE5" s="30"/>
      <c r="AF5" s="29" t="s">
        <v>53</v>
      </c>
      <c r="AG5" s="28"/>
    </row>
    <row r="6" spans="1:33">
      <c r="B6" s="23"/>
      <c r="C6" s="22"/>
      <c r="D6" s="27"/>
      <c r="E6" s="26"/>
      <c r="F6" s="18"/>
      <c r="G6" s="17"/>
      <c r="H6" s="21" t="s">
        <v>52</v>
      </c>
      <c r="I6" s="21"/>
      <c r="J6" s="21" t="s">
        <v>51</v>
      </c>
      <c r="K6" s="21"/>
      <c r="L6" s="21" t="s">
        <v>48</v>
      </c>
      <c r="M6" s="21"/>
      <c r="N6" s="18"/>
      <c r="O6" s="17"/>
      <c r="P6" s="21" t="s">
        <v>50</v>
      </c>
      <c r="Q6" s="21"/>
      <c r="R6" s="21" t="s">
        <v>49</v>
      </c>
      <c r="S6" s="21"/>
      <c r="T6" s="20" t="s">
        <v>48</v>
      </c>
      <c r="U6" s="19"/>
      <c r="V6" s="21"/>
      <c r="W6" s="21"/>
      <c r="X6" s="21"/>
      <c r="Y6" s="21"/>
      <c r="Z6" s="21"/>
      <c r="AA6" s="21"/>
      <c r="AB6" s="18"/>
      <c r="AC6" s="17"/>
      <c r="AD6" s="18"/>
      <c r="AE6" s="17"/>
      <c r="AF6" s="25"/>
      <c r="AG6" s="24"/>
    </row>
    <row r="7" spans="1:33" ht="28.5" customHeight="1">
      <c r="B7" s="23"/>
      <c r="C7" s="22"/>
      <c r="D7" s="21" t="s">
        <v>47</v>
      </c>
      <c r="E7" s="21"/>
      <c r="F7" s="21" t="s">
        <v>46</v>
      </c>
      <c r="G7" s="21"/>
      <c r="H7" s="21" t="s">
        <v>45</v>
      </c>
      <c r="I7" s="21" t="s">
        <v>44</v>
      </c>
      <c r="J7" s="21" t="s">
        <v>43</v>
      </c>
      <c r="K7" s="21" t="s">
        <v>42</v>
      </c>
      <c r="L7" s="20" t="s">
        <v>37</v>
      </c>
      <c r="M7" s="19"/>
      <c r="N7" s="21" t="s">
        <v>41</v>
      </c>
      <c r="O7" s="21"/>
      <c r="P7" s="21" t="s">
        <v>40</v>
      </c>
      <c r="Q7" s="21"/>
      <c r="R7" s="21" t="s">
        <v>39</v>
      </c>
      <c r="S7" s="21" t="s">
        <v>38</v>
      </c>
      <c r="T7" s="20" t="s">
        <v>37</v>
      </c>
      <c r="U7" s="19"/>
      <c r="V7" s="21" t="s">
        <v>36</v>
      </c>
      <c r="W7" s="21" t="s">
        <v>35</v>
      </c>
      <c r="X7" s="21" t="s">
        <v>34</v>
      </c>
      <c r="Y7" s="21" t="s">
        <v>33</v>
      </c>
      <c r="Z7" s="21" t="s">
        <v>32</v>
      </c>
      <c r="AA7" s="21"/>
      <c r="AB7" s="20" t="s">
        <v>31</v>
      </c>
      <c r="AC7" s="19"/>
      <c r="AD7" s="21" t="s">
        <v>30</v>
      </c>
      <c r="AE7" s="21"/>
      <c r="AF7" s="20" t="s">
        <v>29</v>
      </c>
      <c r="AG7" s="19"/>
    </row>
    <row r="8" spans="1:33">
      <c r="B8" s="18"/>
      <c r="C8" s="17"/>
      <c r="D8" s="16">
        <v>2013</v>
      </c>
      <c r="E8" s="16">
        <v>2014</v>
      </c>
      <c r="F8" s="16">
        <v>2013</v>
      </c>
      <c r="G8" s="16">
        <v>2014</v>
      </c>
      <c r="H8" s="16">
        <v>2013</v>
      </c>
      <c r="I8" s="16">
        <v>2014</v>
      </c>
      <c r="J8" s="16">
        <v>2013</v>
      </c>
      <c r="K8" s="16">
        <v>2014</v>
      </c>
      <c r="L8" s="16">
        <v>2013</v>
      </c>
      <c r="M8" s="16">
        <v>2014</v>
      </c>
      <c r="N8" s="16">
        <v>2013</v>
      </c>
      <c r="O8" s="16">
        <v>2014</v>
      </c>
      <c r="P8" s="16">
        <v>2013</v>
      </c>
      <c r="Q8" s="16">
        <v>2014</v>
      </c>
      <c r="R8" s="16">
        <v>2013</v>
      </c>
      <c r="S8" s="16">
        <v>2014</v>
      </c>
      <c r="T8" s="16">
        <v>2013</v>
      </c>
      <c r="U8" s="16">
        <v>2014</v>
      </c>
      <c r="V8" s="16">
        <v>2013</v>
      </c>
      <c r="W8" s="16">
        <v>2014</v>
      </c>
      <c r="X8" s="16">
        <v>2013</v>
      </c>
      <c r="Y8" s="16">
        <v>2014</v>
      </c>
      <c r="Z8" s="16">
        <v>2013</v>
      </c>
      <c r="AA8" s="16">
        <v>2014</v>
      </c>
      <c r="AB8" s="16">
        <v>2013</v>
      </c>
      <c r="AC8" s="16">
        <v>2014</v>
      </c>
      <c r="AD8" s="16">
        <v>2013</v>
      </c>
      <c r="AE8" s="16">
        <v>2014</v>
      </c>
      <c r="AF8" s="16">
        <v>2013</v>
      </c>
      <c r="AG8" s="16">
        <v>2014</v>
      </c>
    </row>
    <row r="9" spans="1:33" ht="24.95" customHeight="1">
      <c r="A9" s="8">
        <v>1</v>
      </c>
      <c r="B9" s="11" t="s">
        <v>28</v>
      </c>
      <c r="C9" s="4" t="s">
        <v>27</v>
      </c>
      <c r="D9" s="6">
        <f>[1]Sheet1!D$19</f>
        <v>893022</v>
      </c>
      <c r="E9" s="6">
        <f>[1]Sheet1!E$19</f>
        <v>642426</v>
      </c>
      <c r="F9" s="6">
        <f>[1]Sheet1!F$19</f>
        <v>3374283</v>
      </c>
      <c r="G9" s="6">
        <f>[1]Sheet1!G$19</f>
        <v>1755321</v>
      </c>
      <c r="H9" s="6">
        <f>[1]Sheet1!H$19</f>
        <v>5402824</v>
      </c>
      <c r="I9" s="6">
        <f>[1]Sheet1!I$19</f>
        <v>3483107</v>
      </c>
      <c r="J9" s="6">
        <f>[1]Sheet1!J$19</f>
        <v>10025316</v>
      </c>
      <c r="K9" s="6">
        <f>[1]Sheet1!K$19</f>
        <v>9981670</v>
      </c>
      <c r="L9" s="6">
        <f>[1]Sheet1!L$19</f>
        <v>15428140</v>
      </c>
      <c r="M9" s="6">
        <f>[1]Sheet1!M$19</f>
        <v>13464777</v>
      </c>
      <c r="N9" s="6">
        <f>[1]Sheet1!N$19</f>
        <v>2620179</v>
      </c>
      <c r="O9" s="6">
        <f>[1]Sheet1!O$19</f>
        <v>2319988</v>
      </c>
      <c r="P9" s="6">
        <f>[1]Sheet1!P$19</f>
        <v>0</v>
      </c>
      <c r="Q9" s="6">
        <f>[1]Sheet1!Q$19</f>
        <v>0</v>
      </c>
      <c r="R9" s="6">
        <f>[1]Sheet1!R$19</f>
        <v>51607</v>
      </c>
      <c r="S9" s="6">
        <f>[1]Sheet1!S$19</f>
        <v>182355</v>
      </c>
      <c r="T9" s="6">
        <f>[1]Sheet1!T$19</f>
        <v>51607</v>
      </c>
      <c r="U9" s="6">
        <f>[1]Sheet1!U$19</f>
        <v>182355</v>
      </c>
      <c r="V9" s="6">
        <f>[1]Sheet1!V$19</f>
        <v>903671</v>
      </c>
      <c r="W9" s="6">
        <f>[1]Sheet1!W$19</f>
        <v>704871</v>
      </c>
      <c r="X9" s="6">
        <f>[1]Sheet1!X$19</f>
        <v>517976</v>
      </c>
      <c r="Y9" s="6">
        <f>[1]Sheet1!Y$19</f>
        <v>522358</v>
      </c>
      <c r="Z9" s="6">
        <f>[1]Sheet1!Z$19</f>
        <v>0</v>
      </c>
      <c r="AA9" s="6">
        <f>[1]Sheet1!AA$19</f>
        <v>0</v>
      </c>
      <c r="AB9" s="6">
        <f>Z9+X9+V9+N9+L9+F9+D9</f>
        <v>23737271</v>
      </c>
      <c r="AC9" s="6">
        <f>AA9+Y9+W9+O9+M9+G9+E9</f>
        <v>19409741</v>
      </c>
      <c r="AD9" s="6">
        <f>[1]Sheet1!AD$19</f>
        <v>51607</v>
      </c>
      <c r="AE9" s="6">
        <f>[1]Sheet1!AE$19</f>
        <v>182355</v>
      </c>
      <c r="AF9" s="6">
        <f>AD9+AB9</f>
        <v>23788878</v>
      </c>
      <c r="AG9" s="6">
        <f>AE9+AC9</f>
        <v>19592096</v>
      </c>
    </row>
    <row r="10" spans="1:33" ht="24.95" customHeight="1">
      <c r="A10" s="8">
        <v>2</v>
      </c>
      <c r="B10" s="11"/>
      <c r="C10" s="4" t="s">
        <v>26</v>
      </c>
      <c r="D10" s="6">
        <f>[1]Sheet2!D$19</f>
        <v>642163</v>
      </c>
      <c r="E10" s="6">
        <f>[1]Sheet2!E$19</f>
        <v>586987</v>
      </c>
      <c r="F10" s="6">
        <f>[1]Sheet2!F$19</f>
        <v>536070</v>
      </c>
      <c r="G10" s="6">
        <f>[1]Sheet2!G$19</f>
        <v>362847</v>
      </c>
      <c r="H10" s="6">
        <f>[1]Sheet2!H$19</f>
        <v>6322834</v>
      </c>
      <c r="I10" s="6">
        <f>[1]Sheet2!I$19</f>
        <v>5750322</v>
      </c>
      <c r="J10" s="6">
        <f>[1]Sheet2!J$19</f>
        <v>6480290</v>
      </c>
      <c r="K10" s="6">
        <f>[1]Sheet2!K$19</f>
        <v>7254300</v>
      </c>
      <c r="L10" s="6">
        <f>[1]Sheet2!L$19</f>
        <v>12803124</v>
      </c>
      <c r="M10" s="6">
        <f>[1]Sheet2!M$19</f>
        <v>13004622</v>
      </c>
      <c r="N10" s="6">
        <f>[1]Sheet2!N$19</f>
        <v>4092458</v>
      </c>
      <c r="O10" s="6">
        <f>[1]Sheet2!O$19</f>
        <v>6065500</v>
      </c>
      <c r="P10" s="6">
        <f>[1]Sheet2!P$19</f>
        <v>0</v>
      </c>
      <c r="Q10" s="6">
        <f>[1]Sheet2!Q$19</f>
        <v>34645</v>
      </c>
      <c r="R10" s="6">
        <f>[1]Sheet2!R$19</f>
        <v>2452101</v>
      </c>
      <c r="S10" s="6">
        <f>[1]Sheet2!S$19</f>
        <v>2510514</v>
      </c>
      <c r="T10" s="6">
        <f>[1]Sheet2!T$19</f>
        <v>2452101</v>
      </c>
      <c r="U10" s="6">
        <f>[1]Sheet2!U$19</f>
        <v>2545159</v>
      </c>
      <c r="V10" s="6">
        <f>[1]Sheet2!V$19</f>
        <v>227745</v>
      </c>
      <c r="W10" s="6">
        <f>[1]Sheet2!W$19</f>
        <v>474299</v>
      </c>
      <c r="X10" s="6">
        <f>[1]Sheet2!X$19</f>
        <v>301849</v>
      </c>
      <c r="Y10" s="6">
        <f>[1]Sheet2!Y$19</f>
        <v>528571</v>
      </c>
      <c r="Z10" s="6">
        <f>[1]Sheet2!Z$19</f>
        <v>1049208</v>
      </c>
      <c r="AA10" s="6">
        <f>[1]Sheet2!AA$19</f>
        <v>876471</v>
      </c>
      <c r="AB10" s="6">
        <f>Z10+X10+V10+N10+L10+F10+D10</f>
        <v>19652617</v>
      </c>
      <c r="AC10" s="6">
        <f>AA10+Y10+W10+O10+M10+G10+E10</f>
        <v>21899297</v>
      </c>
      <c r="AD10" s="6">
        <f>[1]Sheet2!AB$19</f>
        <v>2452101</v>
      </c>
      <c r="AE10" s="6">
        <f>[1]Sheet2!AC$19</f>
        <v>2545159</v>
      </c>
      <c r="AF10" s="6">
        <f>AD10+AB10</f>
        <v>22104718</v>
      </c>
      <c r="AG10" s="6">
        <f>AE10+AC10</f>
        <v>24444456</v>
      </c>
    </row>
    <row r="11" spans="1:33" ht="24.95" customHeight="1">
      <c r="A11" s="8">
        <v>3</v>
      </c>
      <c r="B11" s="11"/>
      <c r="C11" s="4" t="s">
        <v>25</v>
      </c>
      <c r="D11" s="6">
        <f>[1]Sheet3!D$19</f>
        <v>91871</v>
      </c>
      <c r="E11" s="6">
        <f>[1]Sheet3!E$19</f>
        <v>59356</v>
      </c>
      <c r="F11" s="6">
        <f>[1]Sheet3!F$19</f>
        <v>15514000</v>
      </c>
      <c r="G11" s="6">
        <f>[1]Sheet3!G$19</f>
        <v>4965816</v>
      </c>
      <c r="H11" s="6">
        <f>[1]Sheet3!H$19</f>
        <v>17102649</v>
      </c>
      <c r="I11" s="6">
        <f>[1]Sheet3!I$19</f>
        <v>20346201</v>
      </c>
      <c r="J11" s="6">
        <f>[1]Sheet3!J$19</f>
        <v>6190700</v>
      </c>
      <c r="K11" s="6">
        <f>[1]Sheet3!K$19</f>
        <v>4458138</v>
      </c>
      <c r="L11" s="6">
        <f>[1]Sheet3!L$19</f>
        <v>23293349</v>
      </c>
      <c r="M11" s="6">
        <f>[1]Sheet3!M$19</f>
        <v>24804339</v>
      </c>
      <c r="N11" s="6">
        <f>[1]Sheet3!N$19</f>
        <v>57334</v>
      </c>
      <c r="O11" s="6">
        <f>[1]Sheet3!O$19</f>
        <v>78060</v>
      </c>
      <c r="P11" s="6">
        <f>[1]Sheet3!P$19</f>
        <v>23089</v>
      </c>
      <c r="Q11" s="6">
        <f>[1]Sheet3!Q$19</f>
        <v>26942</v>
      </c>
      <c r="R11" s="6">
        <f>[1]Sheet3!R$19</f>
        <v>2418253</v>
      </c>
      <c r="S11" s="6">
        <f>[1]Sheet3!S$19</f>
        <v>3098654</v>
      </c>
      <c r="T11" s="6">
        <f>[1]Sheet3!T$19</f>
        <v>2441342</v>
      </c>
      <c r="U11" s="6">
        <f>[1]Sheet3!U$19</f>
        <v>3125596</v>
      </c>
      <c r="V11" s="6">
        <f>[1]Sheet3!V$19</f>
        <v>2180131</v>
      </c>
      <c r="W11" s="6">
        <f>[1]Sheet3!W$19</f>
        <v>456800</v>
      </c>
      <c r="X11" s="6">
        <f>[1]Sheet3!X$19</f>
        <v>118402</v>
      </c>
      <c r="Y11" s="6">
        <f>[1]Sheet3!Y$19</f>
        <v>152704</v>
      </c>
      <c r="Z11" s="6">
        <f>[1]Sheet3!Z$19</f>
        <v>2140078</v>
      </c>
      <c r="AA11" s="6">
        <f>[1]Sheet3!AA$19</f>
        <v>1984195</v>
      </c>
      <c r="AB11" s="6">
        <f>Z11+X11+V11+N11+L11+F11+D11</f>
        <v>43395165</v>
      </c>
      <c r="AC11" s="6">
        <f>AA11+Y11+W11+O11+M11+G11+E11</f>
        <v>32501270</v>
      </c>
      <c r="AD11" s="6">
        <f>[1]Sheet3!AD$19</f>
        <v>2441342</v>
      </c>
      <c r="AE11" s="6">
        <f>[1]Sheet3!AE$19</f>
        <v>3125596</v>
      </c>
      <c r="AF11" s="6">
        <f>AD11+AB11</f>
        <v>45836507</v>
      </c>
      <c r="AG11" s="6">
        <f>AE11+AC11</f>
        <v>35626866</v>
      </c>
    </row>
    <row r="12" spans="1:33" ht="24.95" customHeight="1">
      <c r="A12" s="8">
        <v>4</v>
      </c>
      <c r="B12" s="11"/>
      <c r="C12" s="4" t="s">
        <v>24</v>
      </c>
      <c r="D12" s="6">
        <f>[1]Sheet4!D$19</f>
        <v>16869</v>
      </c>
      <c r="E12" s="6">
        <f>[1]Sheet4!E$19</f>
        <v>71582</v>
      </c>
      <c r="F12" s="6">
        <f>[1]Sheet4!F$19</f>
        <v>2880274</v>
      </c>
      <c r="G12" s="6">
        <f>[1]Sheet4!G$19</f>
        <v>7961556</v>
      </c>
      <c r="H12" s="6">
        <f>[1]Sheet4!H$19</f>
        <v>99045</v>
      </c>
      <c r="I12" s="6">
        <f>[1]Sheet4!I$19</f>
        <v>412611</v>
      </c>
      <c r="J12" s="6">
        <f>[1]Sheet4!J$19</f>
        <v>1120072</v>
      </c>
      <c r="K12" s="6">
        <f>[1]Sheet4!K$19</f>
        <v>1499445</v>
      </c>
      <c r="L12" s="6">
        <f>[1]Sheet4!L$19</f>
        <v>1219117</v>
      </c>
      <c r="M12" s="6">
        <f>[1]Sheet4!M$19</f>
        <v>1912056</v>
      </c>
      <c r="N12" s="6">
        <f>[1]Sheet4!N$19</f>
        <v>0</v>
      </c>
      <c r="O12" s="6">
        <f>[1]Sheet4!O$19</f>
        <v>0</v>
      </c>
      <c r="P12" s="6">
        <f>[1]Sheet4!P$19</f>
        <v>0</v>
      </c>
      <c r="Q12" s="6">
        <f>[1]Sheet4!Q$19</f>
        <v>0</v>
      </c>
      <c r="R12" s="6">
        <f>[1]Sheet4!R$19</f>
        <v>0</v>
      </c>
      <c r="S12" s="6">
        <f>[1]Sheet4!S$19</f>
        <v>0</v>
      </c>
      <c r="T12" s="6">
        <f>[1]Sheet4!T$19</f>
        <v>0</v>
      </c>
      <c r="U12" s="6">
        <f>[1]Sheet4!U$19</f>
        <v>0</v>
      </c>
      <c r="V12" s="6">
        <f>[1]Sheet4!V$19</f>
        <v>357193</v>
      </c>
      <c r="W12" s="6">
        <f>[1]Sheet4!W$19</f>
        <v>524584</v>
      </c>
      <c r="X12" s="6">
        <f>[1]Sheet4!X$19</f>
        <v>63728</v>
      </c>
      <c r="Y12" s="6">
        <f>[1]Sheet4!Y$19</f>
        <v>2116</v>
      </c>
      <c r="Z12" s="6">
        <f>[1]Sheet4!Z$19</f>
        <v>9611</v>
      </c>
      <c r="AA12" s="6">
        <f>[1]Sheet4!AA$19</f>
        <v>3560</v>
      </c>
      <c r="AB12" s="6">
        <f>Z12+X12+V12+N12+L12+F12+D12</f>
        <v>4546792</v>
      </c>
      <c r="AC12" s="6">
        <f>AA12+Y12+W12+O12+M12+G12+E12</f>
        <v>10475454</v>
      </c>
      <c r="AD12" s="6">
        <v>0</v>
      </c>
      <c r="AE12" s="6">
        <v>0</v>
      </c>
      <c r="AF12" s="6">
        <f>AD12+AB12</f>
        <v>4546792</v>
      </c>
      <c r="AG12" s="6">
        <f>AE12+AC12</f>
        <v>10475454</v>
      </c>
    </row>
    <row r="13" spans="1:33" ht="24.95" customHeight="1">
      <c r="A13" s="8">
        <v>5</v>
      </c>
      <c r="B13" s="11"/>
      <c r="C13" s="4" t="s">
        <v>23</v>
      </c>
      <c r="D13" s="6">
        <f>[1]Sheet5!D$19</f>
        <v>0</v>
      </c>
      <c r="E13" s="6">
        <f>[1]Sheet5!E$19</f>
        <v>0</v>
      </c>
      <c r="F13" s="6">
        <f>[1]Sheet5!F$19</f>
        <v>0</v>
      </c>
      <c r="G13" s="6">
        <f>[1]Sheet5!G$19</f>
        <v>0</v>
      </c>
      <c r="H13" s="6">
        <f>[1]Sheet5!H$19</f>
        <v>0</v>
      </c>
      <c r="I13" s="6">
        <f>[1]Sheet5!I$19</f>
        <v>0</v>
      </c>
      <c r="J13" s="6">
        <f>[1]Sheet5!J$19</f>
        <v>0</v>
      </c>
      <c r="K13" s="6">
        <f>[1]Sheet5!K$19</f>
        <v>0</v>
      </c>
      <c r="L13" s="6">
        <f>[1]Sheet5!L$19</f>
        <v>0</v>
      </c>
      <c r="M13" s="6">
        <f>[1]Sheet5!M$19</f>
        <v>0</v>
      </c>
      <c r="N13" s="6">
        <f>[1]Sheet5!N$19</f>
        <v>164108</v>
      </c>
      <c r="O13" s="6">
        <f>[1]Sheet5!O$19</f>
        <v>254813</v>
      </c>
      <c r="P13" s="6">
        <f>[1]Sheet5!P$19</f>
        <v>0</v>
      </c>
      <c r="Q13" s="6">
        <f>[1]Sheet5!Q$19</f>
        <v>0</v>
      </c>
      <c r="R13" s="6">
        <f>[1]Sheet5!R$19</f>
        <v>419770</v>
      </c>
      <c r="S13" s="6">
        <f>[1]Sheet5!S$19</f>
        <v>648441</v>
      </c>
      <c r="T13" s="6">
        <f>[1]Sheet5!T$19</f>
        <v>419770</v>
      </c>
      <c r="U13" s="6">
        <f>[1]Sheet5!U$19</f>
        <v>648441</v>
      </c>
      <c r="V13" s="6">
        <f>[1]Sheet5!V$19</f>
        <v>0</v>
      </c>
      <c r="W13" s="6">
        <f>[1]Sheet5!W$19</f>
        <v>0</v>
      </c>
      <c r="X13" s="6">
        <f>[1]Sheet5!X$19</f>
        <v>0</v>
      </c>
      <c r="Y13" s="6">
        <f>[1]Sheet5!Y$19</f>
        <v>0</v>
      </c>
      <c r="Z13" s="6">
        <f>[1]Sheet5!Z$19</f>
        <v>0</v>
      </c>
      <c r="AA13" s="6">
        <f>[1]Sheet5!AA$19</f>
        <v>0</v>
      </c>
      <c r="AB13" s="6">
        <f>Z13+X13+V13+N13+L13+F13+D13</f>
        <v>164108</v>
      </c>
      <c r="AC13" s="6">
        <f>AA13+Y13+W13+O13+M13+G13+E13</f>
        <v>254813</v>
      </c>
      <c r="AD13" s="6">
        <f>[1]Sheet5!AB$19</f>
        <v>419770</v>
      </c>
      <c r="AE13" s="6">
        <f>[1]Sheet5!AC$19</f>
        <v>648441</v>
      </c>
      <c r="AF13" s="6">
        <f>AD13+AB13</f>
        <v>583878</v>
      </c>
      <c r="AG13" s="6">
        <f>AE13+AC13</f>
        <v>903254</v>
      </c>
    </row>
    <row r="14" spans="1:33" ht="24.95" customHeight="1">
      <c r="A14" s="8">
        <v>6</v>
      </c>
      <c r="B14" s="11"/>
      <c r="C14" s="4" t="s">
        <v>22</v>
      </c>
      <c r="D14" s="6">
        <f>[1]Sheet6!D$19</f>
        <v>44665</v>
      </c>
      <c r="E14" s="6">
        <f>[1]Sheet6!E$19</f>
        <v>53960</v>
      </c>
      <c r="F14" s="6">
        <f>[1]Sheet6!F$19</f>
        <v>231415</v>
      </c>
      <c r="G14" s="6">
        <f>[1]Sheet6!G$19</f>
        <v>389888</v>
      </c>
      <c r="H14" s="6">
        <f>[1]Sheet6!H$19</f>
        <v>217730</v>
      </c>
      <c r="I14" s="6">
        <f>[1]Sheet6!I$19</f>
        <v>0</v>
      </c>
      <c r="J14" s="6">
        <f>[1]Sheet6!J$19</f>
        <v>5428384</v>
      </c>
      <c r="K14" s="6">
        <f>[1]Sheet6!K$19</f>
        <v>4439007</v>
      </c>
      <c r="L14" s="6">
        <f>[1]Sheet6!L$19</f>
        <v>5646114</v>
      </c>
      <c r="M14" s="6">
        <f>[1]Sheet6!M$19</f>
        <v>4439007</v>
      </c>
      <c r="N14" s="6">
        <f>[1]Sheet6!N$19</f>
        <v>823279</v>
      </c>
      <c r="O14" s="6">
        <f>[1]Sheet6!O$19</f>
        <v>886134</v>
      </c>
      <c r="P14" s="6">
        <f>[1]Sheet6!P$19</f>
        <v>0</v>
      </c>
      <c r="Q14" s="6">
        <f>[1]Sheet6!Q$19</f>
        <v>0</v>
      </c>
      <c r="R14" s="6">
        <f>[1]Sheet6!R$19</f>
        <v>958529</v>
      </c>
      <c r="S14" s="6">
        <f>[1]Sheet6!S$19</f>
        <v>648877</v>
      </c>
      <c r="T14" s="6">
        <f>[1]Sheet6!T$19</f>
        <v>958529</v>
      </c>
      <c r="U14" s="6">
        <f>[1]Sheet6!U$19</f>
        <v>648877</v>
      </c>
      <c r="V14" s="6">
        <f>[1]Sheet6!V$19</f>
        <v>0</v>
      </c>
      <c r="W14" s="6">
        <f>[1]Sheet6!W$19</f>
        <v>0</v>
      </c>
      <c r="X14" s="6">
        <f>[1]Sheet6!X$19</f>
        <v>0</v>
      </c>
      <c r="Y14" s="6">
        <f>[1]Sheet6!Y$19</f>
        <v>0</v>
      </c>
      <c r="Z14" s="6">
        <f>[1]Sheet6!Z$19</f>
        <v>43180</v>
      </c>
      <c r="AA14" s="6">
        <f>[1]Sheet6!AA$19</f>
        <v>19987</v>
      </c>
      <c r="AB14" s="6">
        <f>Z14+X14+V14+N14+L14+F14+D14</f>
        <v>6788653</v>
      </c>
      <c r="AC14" s="6">
        <f>AA14+Y14+W14+O14+M14+G14+E14</f>
        <v>5788976</v>
      </c>
      <c r="AD14" s="6">
        <f>[1]Sheet6!AD$19</f>
        <v>958529</v>
      </c>
      <c r="AE14" s="6">
        <f>[1]Sheet6!AE$19</f>
        <v>648877</v>
      </c>
      <c r="AF14" s="6">
        <f>AD14+AB14</f>
        <v>7747182</v>
      </c>
      <c r="AG14" s="6">
        <f>AE14+AC14</f>
        <v>6437853</v>
      </c>
    </row>
    <row r="15" spans="1:33" ht="24.95" customHeight="1">
      <c r="A15" s="8">
        <v>7</v>
      </c>
      <c r="B15" s="11"/>
      <c r="C15" s="4" t="s">
        <v>21</v>
      </c>
      <c r="D15" s="6">
        <f>[1]Sheet7!D$19</f>
        <v>185613</v>
      </c>
      <c r="E15" s="6">
        <f>[1]Sheet7!E$19</f>
        <v>94895</v>
      </c>
      <c r="F15" s="6">
        <f>[1]Sheet7!F$19</f>
        <v>101299</v>
      </c>
      <c r="G15" s="6">
        <f>[1]Sheet7!G$19</f>
        <v>108268</v>
      </c>
      <c r="H15" s="6">
        <f>[1]Sheet7!H$19</f>
        <v>342063</v>
      </c>
      <c r="I15" s="6">
        <f>[1]Sheet7!I$19</f>
        <v>349621</v>
      </c>
      <c r="J15" s="6">
        <f>[1]Sheet7!J$19</f>
        <v>3937236</v>
      </c>
      <c r="K15" s="6">
        <f>[1]Sheet7!K$19</f>
        <v>3647459</v>
      </c>
      <c r="L15" s="6">
        <f>[1]Sheet7!L$19</f>
        <v>4279299</v>
      </c>
      <c r="M15" s="6">
        <f>[1]Sheet7!M$19</f>
        <v>3997080</v>
      </c>
      <c r="N15" s="6">
        <f>[1]Sheet7!N$19</f>
        <v>646261</v>
      </c>
      <c r="O15" s="6">
        <f>[1]Sheet7!O$19</f>
        <v>440834</v>
      </c>
      <c r="P15" s="6">
        <f>[1]Sheet7!P$19</f>
        <v>39917</v>
      </c>
      <c r="Q15" s="6">
        <f>[1]Sheet7!Q$19</f>
        <v>284984</v>
      </c>
      <c r="R15" s="6">
        <f>[1]Sheet7!R$19</f>
        <v>468605</v>
      </c>
      <c r="S15" s="6">
        <f>[1]Sheet7!S$19</f>
        <v>3765023</v>
      </c>
      <c r="T15" s="6">
        <f>[1]Sheet7!T$19</f>
        <v>508522</v>
      </c>
      <c r="U15" s="6">
        <f>[1]Sheet7!U$19</f>
        <v>4050007</v>
      </c>
      <c r="V15" s="6">
        <f>[1]Sheet7!V$19</f>
        <v>283808</v>
      </c>
      <c r="W15" s="6">
        <f>[1]Sheet7!W$19</f>
        <v>464228</v>
      </c>
      <c r="X15" s="6">
        <f>[1]Sheet7!X$19</f>
        <v>203177</v>
      </c>
      <c r="Y15" s="6">
        <f>[1]Sheet7!Y$19</f>
        <v>14995024</v>
      </c>
      <c r="Z15" s="6">
        <f>[1]Sheet7!Z$19</f>
        <v>88691</v>
      </c>
      <c r="AA15" s="6">
        <f>[1]Sheet7!AA$19</f>
        <v>18547</v>
      </c>
      <c r="AB15" s="6">
        <f>Z15+X15+V15+N15+L15+F15+D15</f>
        <v>5788148</v>
      </c>
      <c r="AC15" s="6">
        <f>AA15+Y15+W15+O15+M15+G15+E15</f>
        <v>20118876</v>
      </c>
      <c r="AD15" s="6">
        <f>[1]Sheet7!AD$19</f>
        <v>508522</v>
      </c>
      <c r="AE15" s="6">
        <f>[1]Sheet7!AE$19</f>
        <v>4050007</v>
      </c>
      <c r="AF15" s="6">
        <f>AD15+AB15</f>
        <v>6296670</v>
      </c>
      <c r="AG15" s="6">
        <f>AE15+AC15</f>
        <v>24168883</v>
      </c>
    </row>
    <row r="16" spans="1:33" ht="24.95" customHeight="1">
      <c r="A16" s="8">
        <v>8</v>
      </c>
      <c r="B16" s="11"/>
      <c r="C16" s="4" t="s">
        <v>20</v>
      </c>
      <c r="D16" s="6">
        <f>[1]Sheet8!D$19</f>
        <v>1444.7283542526188</v>
      </c>
      <c r="E16" s="6">
        <f>[1]Sheet8!E$19</f>
        <v>1015.8702988093464</v>
      </c>
      <c r="F16" s="6">
        <f>[1]Sheet8!F$19</f>
        <v>202609.33654391271</v>
      </c>
      <c r="G16" s="6">
        <f>[1]Sheet8!G$19</f>
        <v>104293.33670627506</v>
      </c>
      <c r="H16" s="6">
        <f>[1]Sheet8!H$19</f>
        <v>1058198</v>
      </c>
      <c r="I16" s="6">
        <f>[1]Sheet8!I$19</f>
        <v>1121064.5383281521</v>
      </c>
      <c r="J16" s="6">
        <f>[1]Sheet8!J$19</f>
        <v>2162015</v>
      </c>
      <c r="K16" s="6">
        <f>[1]Sheet8!K$19</f>
        <v>2115431.3341291519</v>
      </c>
      <c r="L16" s="6">
        <f>[1]Sheet8!L$19</f>
        <v>3220213</v>
      </c>
      <c r="M16" s="6">
        <f>[1]Sheet8!M$19</f>
        <v>3236495.872457304</v>
      </c>
      <c r="N16" s="6">
        <f>[1]Sheet8!N$19</f>
        <v>25486955.09423703</v>
      </c>
      <c r="O16" s="6">
        <f>[1]Sheet8!O$19</f>
        <v>35444172.891686417</v>
      </c>
      <c r="P16" s="6">
        <f>[1]Sheet8!P$19</f>
        <v>1991165</v>
      </c>
      <c r="Q16" s="6">
        <f>[1]Sheet8!Q$19</f>
        <v>2088753</v>
      </c>
      <c r="R16" s="6">
        <f>[1]Sheet8!R$19</f>
        <v>5362733</v>
      </c>
      <c r="S16" s="6">
        <f>[1]Sheet8!S$19</f>
        <v>2212907</v>
      </c>
      <c r="T16" s="6">
        <f>[1]Sheet8!T$19</f>
        <v>7353898</v>
      </c>
      <c r="U16" s="6">
        <f>[1]Sheet8!U$19</f>
        <v>4301660</v>
      </c>
      <c r="V16" s="6">
        <f>[1]Sheet8!V$19</f>
        <v>96438.444758668862</v>
      </c>
      <c r="W16" s="6">
        <f>[1]Sheet8!W$19</f>
        <v>540332.95106745255</v>
      </c>
      <c r="X16" s="6">
        <f>[1]Sheet8!X$19</f>
        <v>139460.31237911858</v>
      </c>
      <c r="Y16" s="6">
        <f>[1]Sheet8!Y$19</f>
        <v>35972.237131469723</v>
      </c>
      <c r="Z16" s="6">
        <f>[1]Sheet8!Z$19</f>
        <v>1622.5294411472732</v>
      </c>
      <c r="AA16" s="6">
        <f>[1]Sheet8!AA$19</f>
        <v>9245.9843188933191</v>
      </c>
      <c r="AB16" s="6">
        <f>Z16+X16+V16+N16+L16+F16+D16</f>
        <v>29148743.445714131</v>
      </c>
      <c r="AC16" s="6">
        <f>AA16+Y16+W16+O16+M16+G16+E16</f>
        <v>39371529.143666618</v>
      </c>
      <c r="AD16" s="6">
        <f>[1]Sheet8!AD$19</f>
        <v>7353898</v>
      </c>
      <c r="AE16" s="6">
        <f>[1]Sheet8!AE$19</f>
        <v>4301660</v>
      </c>
      <c r="AF16" s="6">
        <f>AD16+AB16</f>
        <v>36502641.445714131</v>
      </c>
      <c r="AG16" s="6">
        <f>AE16+AC16</f>
        <v>43673189.143666618</v>
      </c>
    </row>
    <row r="17" spans="1:33" ht="24.95" customHeight="1">
      <c r="A17" s="8">
        <v>9</v>
      </c>
      <c r="B17" s="11"/>
      <c r="C17" s="4" t="s">
        <v>19</v>
      </c>
      <c r="D17" s="6">
        <f>[1]Sheet9!D$19</f>
        <v>132714</v>
      </c>
      <c r="E17" s="6">
        <f>[1]Sheet9!E$19</f>
        <v>54032</v>
      </c>
      <c r="F17" s="6">
        <f>[1]Sheet9!F$19</f>
        <v>277847</v>
      </c>
      <c r="G17" s="6">
        <f>[1]Sheet9!G$19</f>
        <v>454731</v>
      </c>
      <c r="H17" s="6">
        <f>[1]Sheet9!H$19</f>
        <v>1319495</v>
      </c>
      <c r="I17" s="6">
        <f>[1]Sheet9!I$19</f>
        <v>1472026</v>
      </c>
      <c r="J17" s="6">
        <f>[1]Sheet9!J$19</f>
        <v>2641055</v>
      </c>
      <c r="K17" s="6">
        <f>[1]Sheet9!K$19</f>
        <v>1852618</v>
      </c>
      <c r="L17" s="6">
        <f>[1]Sheet9!L$19</f>
        <v>3960550</v>
      </c>
      <c r="M17" s="6">
        <f>[1]Sheet9!M$19</f>
        <v>3324644</v>
      </c>
      <c r="N17" s="6">
        <f>[1]Sheet9!N$19</f>
        <v>234585</v>
      </c>
      <c r="O17" s="6">
        <f>[1]Sheet9!O$19</f>
        <v>206642</v>
      </c>
      <c r="P17" s="6">
        <f>[1]Sheet9!P$19</f>
        <v>0</v>
      </c>
      <c r="Q17" s="6">
        <f>[1]Sheet9!Q$19</f>
        <v>0</v>
      </c>
      <c r="R17" s="6">
        <f>[1]Sheet9!R$19</f>
        <v>410613</v>
      </c>
      <c r="S17" s="6">
        <f>[1]Sheet9!S$19</f>
        <v>870093</v>
      </c>
      <c r="T17" s="6">
        <f>[1]Sheet9!T$19</f>
        <v>410613</v>
      </c>
      <c r="U17" s="6">
        <f>[1]Sheet9!U$19</f>
        <v>870093</v>
      </c>
      <c r="V17" s="6">
        <f>[1]Sheet9!V$19</f>
        <v>336317</v>
      </c>
      <c r="W17" s="6">
        <f>[1]Sheet9!W$19</f>
        <v>801911</v>
      </c>
      <c r="X17" s="6">
        <f>[1]Sheet9!X$19</f>
        <v>184546</v>
      </c>
      <c r="Y17" s="6">
        <f>[1]Sheet9!Y$19</f>
        <v>63797</v>
      </c>
      <c r="Z17" s="6">
        <f>[1]Sheet9!Z$19</f>
        <v>2317</v>
      </c>
      <c r="AA17" s="6">
        <f>[1]Sheet9!AA$19</f>
        <v>699</v>
      </c>
      <c r="AB17" s="6">
        <f>Z17+X17+V17+N17+L17+F17+D17</f>
        <v>5128876</v>
      </c>
      <c r="AC17" s="6">
        <f>AA17+Y17+W17+O17+M17+G17+E17</f>
        <v>4906456</v>
      </c>
      <c r="AD17" s="6">
        <f>[1]Sheet9!AD$19</f>
        <v>410613</v>
      </c>
      <c r="AE17" s="6">
        <f>[1]Sheet9!AE$19</f>
        <v>870093</v>
      </c>
      <c r="AF17" s="6">
        <f>AD17+AB17</f>
        <v>5539489</v>
      </c>
      <c r="AG17" s="6">
        <f>AE17+AC17</f>
        <v>5776549</v>
      </c>
    </row>
    <row r="18" spans="1:33" ht="24.95" customHeight="1">
      <c r="A18" s="8"/>
      <c r="B18" s="11"/>
      <c r="C18" s="15" t="s">
        <v>18</v>
      </c>
      <c r="D18" s="3">
        <f>SUM(D9:D17)</f>
        <v>2008361.7283542526</v>
      </c>
      <c r="E18" s="3">
        <f>SUM(E9:E17)</f>
        <v>1564253.8702988094</v>
      </c>
      <c r="F18" s="3">
        <f>SUM(F9:F17)</f>
        <v>23117797.336543914</v>
      </c>
      <c r="G18" s="3">
        <f>SUM(G9:G17)</f>
        <v>16102720.336706275</v>
      </c>
      <c r="H18" s="3">
        <f>SUM(H9:H17)</f>
        <v>31864838</v>
      </c>
      <c r="I18" s="3">
        <f>SUM(I9:I17)</f>
        <v>32934952.538328152</v>
      </c>
      <c r="J18" s="3">
        <f>SUM(J9:J17)</f>
        <v>37985068</v>
      </c>
      <c r="K18" s="3">
        <f>SUM(K9:K17)</f>
        <v>35248068.334129155</v>
      </c>
      <c r="L18" s="3">
        <f>SUM(L9:L17)</f>
        <v>69849906</v>
      </c>
      <c r="M18" s="3">
        <f>SUM(M9:M17)</f>
        <v>68183020.872457296</v>
      </c>
      <c r="N18" s="3">
        <f>SUM(N9:N17)</f>
        <v>34125159.09423703</v>
      </c>
      <c r="O18" s="3">
        <f>SUM(O9:O17)</f>
        <v>45696143.891686417</v>
      </c>
      <c r="P18" s="3">
        <f>SUM(P9:P17)</f>
        <v>2054171</v>
      </c>
      <c r="Q18" s="3">
        <f>SUM(Q9:Q17)</f>
        <v>2435324</v>
      </c>
      <c r="R18" s="3">
        <f>SUM(R9:R17)</f>
        <v>12542211</v>
      </c>
      <c r="S18" s="3">
        <f>SUM(S9:S17)</f>
        <v>13936864</v>
      </c>
      <c r="T18" s="3">
        <f>SUM(T9:T17)</f>
        <v>14596382</v>
      </c>
      <c r="U18" s="3">
        <f>SUM(U9:U17)</f>
        <v>16372188</v>
      </c>
      <c r="V18" s="3">
        <f>SUM(V9:V17)</f>
        <v>4385303.4447586685</v>
      </c>
      <c r="W18" s="3">
        <f>SUM(W9:W17)</f>
        <v>3967025.9510674523</v>
      </c>
      <c r="X18" s="3">
        <f>SUM(X9:X17)</f>
        <v>1529138.3123791185</v>
      </c>
      <c r="Y18" s="3">
        <f>SUM(Y9:Y17)</f>
        <v>16300542.237131469</v>
      </c>
      <c r="Z18" s="3">
        <f>SUM(Z9:Z17)</f>
        <v>3334707.5294411471</v>
      </c>
      <c r="AA18" s="3">
        <f>SUM(AA9:AA17)</f>
        <v>2912704.9843188934</v>
      </c>
      <c r="AB18" s="6">
        <f>Z18+X18+V18+N18+L18+F18+D18</f>
        <v>138350373.44571412</v>
      </c>
      <c r="AC18" s="6">
        <f>AA18+Y18+W18+O18+M18+G18+E18</f>
        <v>154726412.14366663</v>
      </c>
      <c r="AD18" s="3">
        <f>SUM(AD9:AD17)</f>
        <v>14596382</v>
      </c>
      <c r="AE18" s="3">
        <f>SUM(AE9:AE17)</f>
        <v>16372188</v>
      </c>
      <c r="AF18" s="6">
        <f>AD18+AB18</f>
        <v>152946755.44571412</v>
      </c>
      <c r="AG18" s="6">
        <f>AE18+AC18</f>
        <v>171098600.14366663</v>
      </c>
    </row>
    <row r="19" spans="1:33" ht="24.95" customHeight="1">
      <c r="A19" s="8">
        <v>10</v>
      </c>
      <c r="B19" s="11"/>
      <c r="C19" s="14" t="s">
        <v>17</v>
      </c>
      <c r="D19" s="6">
        <f>[1]Sheet10!D$19</f>
        <v>54365</v>
      </c>
      <c r="E19" s="6">
        <f>[1]Sheet10!E$19</f>
        <v>283684.45</v>
      </c>
      <c r="F19" s="6">
        <f>[1]Sheet10!F$19</f>
        <v>268036</v>
      </c>
      <c r="G19" s="6">
        <f>[1]Sheet10!G$19</f>
        <v>18420</v>
      </c>
      <c r="H19" s="6">
        <f>[1]Sheet10!H$19</f>
        <v>1678840</v>
      </c>
      <c r="I19" s="6">
        <f>[1]Sheet10!I$19</f>
        <v>1518543</v>
      </c>
      <c r="J19" s="6">
        <f>[1]Sheet10!J$19</f>
        <v>2868576</v>
      </c>
      <c r="K19" s="6">
        <f>[1]Sheet10!K$19</f>
        <v>3453752</v>
      </c>
      <c r="L19" s="6">
        <f>[1]Sheet10!L$19</f>
        <v>4547416</v>
      </c>
      <c r="M19" s="6">
        <f>[1]Sheet10!M$19</f>
        <v>4972295</v>
      </c>
      <c r="N19" s="6">
        <f>[1]Sheet10!N$19</f>
        <v>589074</v>
      </c>
      <c r="O19" s="6">
        <f>[1]Sheet10!O$19</f>
        <v>1537000</v>
      </c>
      <c r="P19" s="6">
        <f>[1]Sheet10!P$19</f>
        <v>0</v>
      </c>
      <c r="Q19" s="6">
        <f>[1]Sheet10!Q$19</f>
        <v>0</v>
      </c>
      <c r="R19" s="6">
        <f>[1]Sheet10!R$19</f>
        <v>731897</v>
      </c>
      <c r="S19" s="6">
        <f>[1]Sheet10!S$19</f>
        <v>1052272</v>
      </c>
      <c r="T19" s="6">
        <f>[1]Sheet10!T$19</f>
        <v>731897</v>
      </c>
      <c r="U19" s="6">
        <f>[1]Sheet10!U$19</f>
        <v>1052272</v>
      </c>
      <c r="V19" s="6">
        <f>[1]Sheet10!V$19</f>
        <v>191064</v>
      </c>
      <c r="W19" s="6">
        <f>[1]Sheet10!W$19</f>
        <v>116476.78</v>
      </c>
      <c r="X19" s="6">
        <f>[1]Sheet10!X$19</f>
        <v>74969</v>
      </c>
      <c r="Y19" s="6">
        <f>[1]Sheet10!Y$19</f>
        <v>44597.849000000002</v>
      </c>
      <c r="Z19" s="6">
        <f>[1]Sheet10!Z$19</f>
        <v>191052</v>
      </c>
      <c r="AA19" s="6">
        <f>[1]Sheet10!AA$19</f>
        <v>197136.86</v>
      </c>
      <c r="AB19" s="6">
        <f>Z19+X19+V19+N19+L19+F19+D19</f>
        <v>5915976</v>
      </c>
      <c r="AC19" s="6">
        <f>AA19+Y19+W19+O19+M19+G19+E19</f>
        <v>7169610.9390000002</v>
      </c>
      <c r="AD19" s="6">
        <f>[1]Sheet10!AD$19</f>
        <v>731897.01699999999</v>
      </c>
      <c r="AE19" s="6">
        <f>[1]Sheet10!AE$19</f>
        <v>1052272</v>
      </c>
      <c r="AF19" s="6">
        <f>AD19+AB19</f>
        <v>6647873.017</v>
      </c>
      <c r="AG19" s="6">
        <f>AE19+AC19</f>
        <v>8221882.9390000002</v>
      </c>
    </row>
    <row r="20" spans="1:33" ht="24.95" customHeight="1">
      <c r="A20" s="8">
        <v>11</v>
      </c>
      <c r="B20" s="11"/>
      <c r="C20" s="14" t="s">
        <v>16</v>
      </c>
      <c r="D20" s="6">
        <f>[1]Sheet11!D$19</f>
        <v>0</v>
      </c>
      <c r="E20" s="6">
        <f>[1]Sheet11!E$19</f>
        <v>0</v>
      </c>
      <c r="F20" s="6">
        <f>[1]Sheet11!F$19</f>
        <v>0</v>
      </c>
      <c r="G20" s="6">
        <f>[1]Sheet11!G$19</f>
        <v>0</v>
      </c>
      <c r="H20" s="6">
        <f>[1]Sheet11!H$19</f>
        <v>0</v>
      </c>
      <c r="I20" s="6">
        <f>[1]Sheet11!I$19</f>
        <v>5746</v>
      </c>
      <c r="J20" s="6">
        <f>[1]Sheet11!J$19</f>
        <v>0</v>
      </c>
      <c r="K20" s="6">
        <f>[1]Sheet11!K$19</f>
        <v>13406</v>
      </c>
      <c r="L20" s="6">
        <f>[1]Sheet11!L$19</f>
        <v>0</v>
      </c>
      <c r="M20" s="6">
        <f>[1]Sheet11!M$19</f>
        <v>19152</v>
      </c>
      <c r="N20" s="6">
        <f>[1]Sheet11!N$19</f>
        <v>0</v>
      </c>
      <c r="O20" s="6">
        <f>[1]Sheet11!O$19</f>
        <v>0</v>
      </c>
      <c r="P20" s="6">
        <f>[1]Sheet11!P$19</f>
        <v>0</v>
      </c>
      <c r="Q20" s="6">
        <f>[1]Sheet11!Q$19</f>
        <v>0</v>
      </c>
      <c r="R20" s="6">
        <f>[1]Sheet11!R$19</f>
        <v>0</v>
      </c>
      <c r="S20" s="6">
        <f>[1]Sheet11!S$19</f>
        <v>0</v>
      </c>
      <c r="T20" s="6">
        <f>[1]Sheet11!T$19</f>
        <v>0</v>
      </c>
      <c r="U20" s="6">
        <f>[1]Sheet11!U$19</f>
        <v>0</v>
      </c>
      <c r="V20" s="6">
        <f>[1]Sheet11!V$19</f>
        <v>0</v>
      </c>
      <c r="W20" s="6">
        <f>[1]Sheet11!W$19</f>
        <v>0</v>
      </c>
      <c r="X20" s="6">
        <f>[1]Sheet11!X$19</f>
        <v>0</v>
      </c>
      <c r="Y20" s="6">
        <f>[1]Sheet11!Y$19</f>
        <v>0</v>
      </c>
      <c r="Z20" s="6">
        <f>[1]Sheet11!Z$19</f>
        <v>0</v>
      </c>
      <c r="AA20" s="6">
        <f>[1]Sheet11!AA$19</f>
        <v>0</v>
      </c>
      <c r="AB20" s="6">
        <f>Z20+X20+V20+N20+L20+F20+D20</f>
        <v>0</v>
      </c>
      <c r="AC20" s="6">
        <f>AA20+Y20+W20+O20+M20+G20+E20</f>
        <v>19152</v>
      </c>
      <c r="AD20" s="6">
        <f>[1]Sheet11!AD$19</f>
        <v>0</v>
      </c>
      <c r="AE20" s="6">
        <f>[1]Sheet11!AE$19</f>
        <v>0</v>
      </c>
      <c r="AF20" s="6">
        <f>AD20+AB20</f>
        <v>0</v>
      </c>
      <c r="AG20" s="6">
        <f>AE20+AC20</f>
        <v>19152</v>
      </c>
    </row>
    <row r="21" spans="1:33" ht="24.95" customHeight="1">
      <c r="A21" s="8"/>
      <c r="B21" s="11"/>
      <c r="C21" s="13" t="s">
        <v>15</v>
      </c>
      <c r="D21" s="3">
        <f>SUM(D19:D20)</f>
        <v>54365</v>
      </c>
      <c r="E21" s="3">
        <f>SUM(E19:E20)</f>
        <v>283684.45</v>
      </c>
      <c r="F21" s="3">
        <f>SUM(F19:F20)</f>
        <v>268036</v>
      </c>
      <c r="G21">
        <f>SUM(G19:G20)</f>
        <v>18420</v>
      </c>
      <c r="H21">
        <f>SUM(H19:H20)</f>
        <v>1678840</v>
      </c>
      <c r="I21">
        <f>SUM(I19:I20)</f>
        <v>1524289</v>
      </c>
      <c r="J21">
        <f>SUM(J19:J20)</f>
        <v>2868576</v>
      </c>
      <c r="K21">
        <f>SUM(K19:K20)</f>
        <v>3467158</v>
      </c>
      <c r="L21">
        <f>SUM(L19:L20)</f>
        <v>4547416</v>
      </c>
      <c r="M21">
        <f>SUM(M19:M20)</f>
        <v>4991447</v>
      </c>
      <c r="N21">
        <f>SUM(N19:N20)</f>
        <v>589074</v>
      </c>
      <c r="O21">
        <f>SUM(O19:O20)</f>
        <v>1537000</v>
      </c>
      <c r="P21">
        <f>SUM(P19:P20)</f>
        <v>0</v>
      </c>
      <c r="Q21">
        <f>SUM(Q19:Q20)</f>
        <v>0</v>
      </c>
      <c r="R21">
        <f>SUM(R19:R20)</f>
        <v>731897</v>
      </c>
      <c r="S21">
        <f>SUM(S19:S20)</f>
        <v>1052272</v>
      </c>
      <c r="T21">
        <f>SUM(T19:T20)</f>
        <v>731897</v>
      </c>
      <c r="U21">
        <f>SUM(U19:U20)</f>
        <v>1052272</v>
      </c>
      <c r="V21">
        <f>SUM(V19:V20)</f>
        <v>191064</v>
      </c>
      <c r="W21">
        <f>SUM(W19:W20)</f>
        <v>116476.78</v>
      </c>
      <c r="X21">
        <f>SUM(X19:X20)</f>
        <v>74969</v>
      </c>
      <c r="Y21">
        <f>SUM(Y19:Y20)</f>
        <v>44597.849000000002</v>
      </c>
      <c r="Z21">
        <f>SUM(Z19:Z20)</f>
        <v>191052</v>
      </c>
      <c r="AA21">
        <f>SUM(AA19:AA20)</f>
        <v>197136.86</v>
      </c>
      <c r="AB21" s="6">
        <f>Z21+X21+V21+N21+L21+F21+D21</f>
        <v>5915976</v>
      </c>
      <c r="AC21" s="6">
        <f>AA21+Y21+W21+O21+M21+G21+E21</f>
        <v>7188762.9390000002</v>
      </c>
      <c r="AD21">
        <f>SUM(AD19:AD20)</f>
        <v>731897.01699999999</v>
      </c>
      <c r="AE21" s="3">
        <f>SUM(AE19:AE20)</f>
        <v>1052272</v>
      </c>
      <c r="AF21" s="6">
        <f>AD21+AB21</f>
        <v>6647873.017</v>
      </c>
      <c r="AG21" s="6">
        <f>AE21+AC21</f>
        <v>8241034.9390000002</v>
      </c>
    </row>
    <row r="22" spans="1:33" ht="24.95" customHeight="1">
      <c r="A22" s="8"/>
      <c r="B22" s="11"/>
      <c r="C22" s="12" t="s">
        <v>14</v>
      </c>
      <c r="D22" s="3">
        <f>D21+D18</f>
        <v>2062726.7283542526</v>
      </c>
      <c r="E22" s="3">
        <f>E21+E18</f>
        <v>1847938.3202988093</v>
      </c>
      <c r="F22" s="3">
        <f>F21+F18</f>
        <v>23385833.336543914</v>
      </c>
      <c r="G22" s="3">
        <f>G21+G18</f>
        <v>16121140.336706275</v>
      </c>
      <c r="H22" s="3">
        <f>H21+H18</f>
        <v>33543678</v>
      </c>
      <c r="I22" s="3">
        <f>I21+I18</f>
        <v>34459241.538328156</v>
      </c>
      <c r="J22" s="3">
        <f>J21+J18</f>
        <v>40853644</v>
      </c>
      <c r="K22" s="3">
        <f>K21+K18</f>
        <v>38715226.334129155</v>
      </c>
      <c r="L22" s="3">
        <f>L21+L18</f>
        <v>74397322</v>
      </c>
      <c r="M22" s="3">
        <f>M21+M18</f>
        <v>73174467.872457296</v>
      </c>
      <c r="N22" s="3">
        <f>N21+N18</f>
        <v>34714233.09423703</v>
      </c>
      <c r="O22" s="3">
        <f>O21+O18</f>
        <v>47233143.891686417</v>
      </c>
      <c r="P22" s="3">
        <f>P21+P18</f>
        <v>2054171</v>
      </c>
      <c r="Q22" s="3">
        <f>Q21+Q18</f>
        <v>2435324</v>
      </c>
      <c r="R22" s="3">
        <f>R21+R18</f>
        <v>13274108</v>
      </c>
      <c r="S22" s="3">
        <f>S21+S18</f>
        <v>14989136</v>
      </c>
      <c r="T22" s="3">
        <f>T21+T18</f>
        <v>15328279</v>
      </c>
      <c r="U22" s="3">
        <f>U21+U18</f>
        <v>17424460</v>
      </c>
      <c r="V22" s="3">
        <f>V21+V18</f>
        <v>4576367.4447586685</v>
      </c>
      <c r="W22" s="3">
        <f>W21+W18</f>
        <v>4083502.7310674521</v>
      </c>
      <c r="X22" s="3">
        <f>X21+X18</f>
        <v>1604107.3123791185</v>
      </c>
      <c r="Y22" s="3">
        <f>Y21+Y18</f>
        <v>16345140.086131468</v>
      </c>
      <c r="Z22" s="3">
        <f>Z21+Z18</f>
        <v>3525759.5294411471</v>
      </c>
      <c r="AA22" s="3">
        <f>AA21+AA18</f>
        <v>3109841.8443188933</v>
      </c>
      <c r="AB22" s="3">
        <f>AB21+AB18</f>
        <v>144266349.44571412</v>
      </c>
      <c r="AC22" s="3">
        <f>AC21+AC18</f>
        <v>161915175.08266664</v>
      </c>
      <c r="AD22" s="3">
        <f>AD21+AD18</f>
        <v>15328279.017000001</v>
      </c>
      <c r="AE22" s="3">
        <f>AE21+AE18</f>
        <v>17424460</v>
      </c>
      <c r="AF22" s="3">
        <f>AF21+AF18</f>
        <v>159594628.46271411</v>
      </c>
      <c r="AG22" s="3">
        <f>AG21+AG18</f>
        <v>179339635.08266664</v>
      </c>
    </row>
    <row r="23" spans="1:33" ht="24.95" customHeight="1">
      <c r="A23" s="8">
        <v>12</v>
      </c>
      <c r="B23" s="11" t="s">
        <v>13</v>
      </c>
      <c r="C23" s="7" t="s">
        <v>12</v>
      </c>
      <c r="D23" s="6">
        <f>[1]Sheet12!D$19</f>
        <v>40822</v>
      </c>
      <c r="E23" s="6">
        <f>[1]Sheet12!E$19</f>
        <v>16816.848999999998</v>
      </c>
      <c r="F23" s="6">
        <f>[1]Sheet12!F$19</f>
        <v>122424</v>
      </c>
      <c r="G23" s="6">
        <f>[1]Sheet12!G$19</f>
        <v>108905.667</v>
      </c>
      <c r="H23" s="6">
        <f>[1]Sheet12!H$19</f>
        <v>624969</v>
      </c>
      <c r="I23" s="6">
        <f>[1]Sheet12!I$19</f>
        <v>732195.45200000005</v>
      </c>
      <c r="J23" s="6">
        <f>[1]Sheet12!J$19</f>
        <v>6538069</v>
      </c>
      <c r="K23" s="6">
        <f>[1]Sheet12!K$19</f>
        <v>4833051.5949999997</v>
      </c>
      <c r="L23" s="6">
        <f>[1]Sheet12!L$19</f>
        <v>7163038</v>
      </c>
      <c r="M23" s="6">
        <f>[1]Sheet12!M$19</f>
        <v>5565247.0470000003</v>
      </c>
      <c r="N23" s="6">
        <f>[1]Sheet12!N$19</f>
        <v>215779</v>
      </c>
      <c r="O23" s="6">
        <f>[1]Sheet12!O$19</f>
        <v>265385.72200000001</v>
      </c>
      <c r="P23" s="6">
        <f>[1]Sheet12!P$19</f>
        <v>79585</v>
      </c>
      <c r="Q23" s="6">
        <f>[1]Sheet12!Q$19</f>
        <v>213457</v>
      </c>
      <c r="R23" s="6">
        <f>[1]Sheet12!R$19</f>
        <v>0</v>
      </c>
      <c r="S23" s="6">
        <f>[1]Sheet12!S$19</f>
        <v>0</v>
      </c>
      <c r="T23" s="6">
        <f>[1]Sheet12!T$19</f>
        <v>79585</v>
      </c>
      <c r="U23" s="6">
        <f>[1]Sheet12!U$19</f>
        <v>213457</v>
      </c>
      <c r="V23" s="6">
        <f>[1]Sheet12!V$19</f>
        <v>327878</v>
      </c>
      <c r="W23" s="6">
        <f>[1]Sheet12!W$19</f>
        <v>755034.09499999997</v>
      </c>
      <c r="X23" s="6">
        <f>[1]Sheet12!X$19</f>
        <v>18792</v>
      </c>
      <c r="Y23" s="6">
        <f>[1]Sheet12!Y$19</f>
        <v>21645.768</v>
      </c>
      <c r="Z23" s="6">
        <f>[1]Sheet12!Z$19</f>
        <v>8149</v>
      </c>
      <c r="AA23" s="6">
        <f>[1]Sheet12!AA$19</f>
        <v>2620.4</v>
      </c>
      <c r="AB23" s="6">
        <f>Z23+X23+V23+N23+L23+F23+D23</f>
        <v>7896882</v>
      </c>
      <c r="AC23" s="6">
        <f>AA23+Y23+W23+O23+M23+G23+E23</f>
        <v>6735655.5480000004</v>
      </c>
      <c r="AD23" s="6">
        <f>[1]Sheet12!AB$19</f>
        <v>79585</v>
      </c>
      <c r="AE23" s="6">
        <f>[1]Sheet12!AC$19</f>
        <v>213457</v>
      </c>
      <c r="AF23" s="6">
        <f>AD23+AB23</f>
        <v>7976467</v>
      </c>
      <c r="AG23" s="6">
        <f>AE23+AC23</f>
        <v>6949112.5480000004</v>
      </c>
    </row>
    <row r="24" spans="1:33" ht="24.95" customHeight="1">
      <c r="A24" s="8">
        <v>13</v>
      </c>
      <c r="B24" s="5"/>
      <c r="C24" s="7" t="s">
        <v>11</v>
      </c>
      <c r="D24" s="6">
        <f>[1]Sheet13!D$19</f>
        <v>-402</v>
      </c>
      <c r="E24" s="6">
        <f>[1]Sheet13!E$19</f>
        <v>8868</v>
      </c>
      <c r="F24" s="6">
        <f>[1]Sheet13!F$19</f>
        <v>3236</v>
      </c>
      <c r="G24" s="6">
        <f>[1]Sheet13!G$19</f>
        <v>9437</v>
      </c>
      <c r="H24" s="6">
        <f>[1]Sheet13!H$19</f>
        <v>178877</v>
      </c>
      <c r="I24" s="6">
        <f>[1]Sheet13!I$19</f>
        <v>114772</v>
      </c>
      <c r="J24" s="6">
        <f>[1]Sheet13!J$19</f>
        <v>415247</v>
      </c>
      <c r="K24" s="6">
        <f>[1]Sheet13!K$19</f>
        <v>431458</v>
      </c>
      <c r="L24" s="6">
        <f>[1]Sheet13!L$19</f>
        <v>594124</v>
      </c>
      <c r="M24" s="6">
        <f>[1]Sheet13!M$19</f>
        <v>546230</v>
      </c>
      <c r="N24" s="6">
        <f>[1]Sheet13!N$19</f>
        <v>0</v>
      </c>
      <c r="O24" s="6">
        <f>[1]Sheet13!O$19</f>
        <v>0</v>
      </c>
      <c r="P24" s="6">
        <f>[1]Sheet13!P$19</f>
        <v>0</v>
      </c>
      <c r="Q24" s="6">
        <f>[1]Sheet13!Q$19</f>
        <v>0</v>
      </c>
      <c r="R24" s="6">
        <f>[1]Sheet13!R$19</f>
        <v>0</v>
      </c>
      <c r="S24" s="6">
        <f>[1]Sheet13!S$19</f>
        <v>0</v>
      </c>
      <c r="T24" s="6">
        <f>[1]Sheet13!T$19</f>
        <v>0</v>
      </c>
      <c r="U24" s="6">
        <f>[1]Sheet13!U$19</f>
        <v>0</v>
      </c>
      <c r="V24" s="6">
        <f>[1]Sheet13!V$19</f>
        <v>5355</v>
      </c>
      <c r="W24" s="6">
        <f>[1]Sheet13!W$19</f>
        <v>22159</v>
      </c>
      <c r="X24" s="6">
        <f>[1]Sheet13!X$19</f>
        <v>20895</v>
      </c>
      <c r="Y24" s="6">
        <f>[1]Sheet13!Y$19</f>
        <v>19400</v>
      </c>
      <c r="Z24" s="6">
        <f>[1]Sheet13!Z$19</f>
        <v>45339</v>
      </c>
      <c r="AA24" s="6">
        <f>[1]Sheet13!AA$19</f>
        <v>10383</v>
      </c>
      <c r="AB24" s="6">
        <f>Z24+X24+V24+N24+L24+F24+D24</f>
        <v>668547</v>
      </c>
      <c r="AC24" s="6">
        <f>AA24+Y24+W24+O24+M24+G24+E24</f>
        <v>616477</v>
      </c>
      <c r="AD24" s="6">
        <v>0</v>
      </c>
      <c r="AE24" s="6">
        <v>0</v>
      </c>
      <c r="AF24" s="6">
        <f>AD24+AB24</f>
        <v>668547</v>
      </c>
      <c r="AG24" s="6">
        <f>AE24+AC24</f>
        <v>616477</v>
      </c>
    </row>
    <row r="25" spans="1:33" ht="24.95" customHeight="1">
      <c r="A25" s="8">
        <v>14</v>
      </c>
      <c r="B25" s="5"/>
      <c r="C25" s="10" t="s">
        <v>10</v>
      </c>
      <c r="D25" s="6">
        <f>[1]Sheet14!D$19</f>
        <v>0</v>
      </c>
      <c r="E25" s="6">
        <f>[1]Sheet14!E$19</f>
        <v>0</v>
      </c>
      <c r="F25" s="6">
        <f>[1]Sheet14!F$19</f>
        <v>94688</v>
      </c>
      <c r="G25" s="6">
        <f>[1]Sheet14!G$19</f>
        <v>107623</v>
      </c>
      <c r="H25" s="6">
        <f>[1]Sheet14!H$19</f>
        <v>128992</v>
      </c>
      <c r="I25" s="6">
        <f>[1]Sheet14!I$19</f>
        <v>355308.489</v>
      </c>
      <c r="J25" s="6">
        <f>[1]Sheet14!J$19</f>
        <v>909386</v>
      </c>
      <c r="K25" s="6">
        <f>[1]Sheet14!K$19</f>
        <v>703609.10899999994</v>
      </c>
      <c r="L25" s="6">
        <f>[1]Sheet14!L$19</f>
        <v>1038377</v>
      </c>
      <c r="M25" s="6">
        <f>[1]Sheet14!M$19</f>
        <v>1058917.598</v>
      </c>
      <c r="N25" s="6">
        <f>[1]Sheet14!N$19</f>
        <v>0</v>
      </c>
      <c r="O25" s="6">
        <f>[1]Sheet14!O$19</f>
        <v>0</v>
      </c>
      <c r="P25" s="6">
        <f>[1]Sheet14!P$19</f>
        <v>0</v>
      </c>
      <c r="Q25" s="6">
        <f>[1]Sheet14!Q$19</f>
        <v>0</v>
      </c>
      <c r="R25" s="6">
        <f>[1]Sheet14!R$19</f>
        <v>0</v>
      </c>
      <c r="S25" s="6">
        <f>[1]Sheet14!S$19</f>
        <v>0</v>
      </c>
      <c r="T25" s="6">
        <f>[1]Sheet14!T$19</f>
        <v>0</v>
      </c>
      <c r="U25" s="6">
        <f>[1]Sheet14!U$19</f>
        <v>0</v>
      </c>
      <c r="V25" s="6">
        <f>[1]Sheet14!V$19</f>
        <v>24738</v>
      </c>
      <c r="W25" s="6">
        <f>[1]Sheet14!W$19</f>
        <v>172053</v>
      </c>
      <c r="X25" s="6">
        <f>[1]Sheet14!X$19</f>
        <v>0</v>
      </c>
      <c r="Y25" s="6">
        <f>[1]Sheet14!Y$19</f>
        <v>2641.7400000000002</v>
      </c>
      <c r="Z25" s="6">
        <f>[1]Sheet14!Z$19</f>
        <v>3687</v>
      </c>
      <c r="AA25" s="6">
        <f>[1]Sheet14!AA$19</f>
        <v>1542</v>
      </c>
      <c r="AB25" s="6">
        <f>Z25+X25+V25+N25+L25+F25+D25</f>
        <v>1161490</v>
      </c>
      <c r="AC25" s="6">
        <f>AA25+Y25+W25+O25+M25+G25+E25</f>
        <v>1342777.338</v>
      </c>
      <c r="AD25" s="6">
        <f>[1]Sheet14!AD$19</f>
        <v>0</v>
      </c>
      <c r="AE25" s="6">
        <f>[1]Sheet14!AE$19</f>
        <v>0</v>
      </c>
      <c r="AF25" s="6">
        <f>AD25+AB25</f>
        <v>1161490</v>
      </c>
      <c r="AG25" s="6">
        <f>AE25+AC25</f>
        <v>1342777.338</v>
      </c>
    </row>
    <row r="26" spans="1:33" ht="24.95" customHeight="1">
      <c r="A26" s="8">
        <v>15</v>
      </c>
      <c r="B26" s="5"/>
      <c r="C26" s="9" t="s">
        <v>9</v>
      </c>
      <c r="D26" s="6">
        <f>[1]Sheet15!D$19</f>
        <v>5514771.9595071403</v>
      </c>
      <c r="E26" s="6">
        <f>[1]Sheet15!E$19</f>
        <v>252579.86728146</v>
      </c>
      <c r="F26" s="6">
        <f>[1]Sheet15!F$19</f>
        <v>488322.64656353998</v>
      </c>
      <c r="G26" s="6">
        <f>[1]Sheet15!G$19</f>
        <v>852092.34492519998</v>
      </c>
      <c r="H26" s="6">
        <f>[1]Sheet15!H$19</f>
        <v>1261827</v>
      </c>
      <c r="I26" s="6">
        <f>[1]Sheet15!I$19</f>
        <v>966903</v>
      </c>
      <c r="J26" s="6">
        <f>[1]Sheet15!J$19</f>
        <v>5296524</v>
      </c>
      <c r="K26" s="6">
        <f>[1]Sheet15!K$19</f>
        <v>6358120.7999999998</v>
      </c>
      <c r="L26" s="6">
        <f>[1]Sheet15!L$19</f>
        <v>6558351</v>
      </c>
      <c r="M26" s="6">
        <f>[1]Sheet15!M$19</f>
        <v>7325023.7999999998</v>
      </c>
      <c r="N26" s="6">
        <f>[1]Sheet15!N$19</f>
        <v>2230242.0455066799</v>
      </c>
      <c r="O26" s="6">
        <f>[1]Sheet15!O$19</f>
        <v>2664044.45433346</v>
      </c>
      <c r="P26" s="6">
        <f>[1]Sheet15!P$19</f>
        <v>0</v>
      </c>
      <c r="Q26" s="6">
        <f>[1]Sheet15!Q$19</f>
        <v>0</v>
      </c>
      <c r="R26" s="6">
        <f>[1]Sheet15!R$19</f>
        <v>438660</v>
      </c>
      <c r="S26" s="6">
        <f>[1]Sheet15!S$19</f>
        <v>561776.00388284004</v>
      </c>
      <c r="T26" s="6">
        <f>[1]Sheet15!T$19</f>
        <v>438660</v>
      </c>
      <c r="U26" s="6">
        <f>[1]Sheet15!U$19</f>
        <v>561776.00388284004</v>
      </c>
      <c r="V26" s="6">
        <f>[1]Sheet15!V$19</f>
        <v>43140.139908160003</v>
      </c>
      <c r="W26" s="6">
        <f>[1]Sheet15!W$19</f>
        <v>459425.54982030002</v>
      </c>
      <c r="X26" s="6">
        <f>[1]Sheet15!X$19</f>
        <v>9954.9996156800007</v>
      </c>
      <c r="Y26" s="6">
        <f>[1]Sheet15!Y$19</f>
        <v>24760.000743420002</v>
      </c>
      <c r="Z26" s="6">
        <f>[1]Sheet15!Z$19</f>
        <v>257137</v>
      </c>
      <c r="AA26" s="6">
        <f>[1]Sheet15!AA$19</f>
        <v>171270</v>
      </c>
      <c r="AB26" s="6">
        <f>Z26+X26+V26+N26+L26+F26+D26</f>
        <v>15101919.791101199</v>
      </c>
      <c r="AC26" s="6">
        <f>AA26+Y26+W26+O26+M26+G26+E26</f>
        <v>11749196.01710384</v>
      </c>
      <c r="AD26" s="6">
        <f>[1]Sheet15!AD$19</f>
        <v>438660</v>
      </c>
      <c r="AE26" s="6">
        <f>[1]Sheet15!AE$19</f>
        <v>561776.00388284004</v>
      </c>
      <c r="AF26" s="6">
        <f>AD26+AB26</f>
        <v>15540579.791101199</v>
      </c>
      <c r="AG26" s="6">
        <f>AE26+AC26</f>
        <v>12310972.02098668</v>
      </c>
    </row>
    <row r="27" spans="1:33" ht="24.95" customHeight="1">
      <c r="A27" s="8">
        <v>16</v>
      </c>
      <c r="B27" s="5"/>
      <c r="C27" s="7" t="s">
        <v>8</v>
      </c>
      <c r="D27" s="6">
        <f>[1]Sheet16!D$19</f>
        <v>324782</v>
      </c>
      <c r="E27" s="6">
        <f>[1]Sheet16!E$19</f>
        <v>239435</v>
      </c>
      <c r="F27" s="6">
        <f>[1]Sheet16!F$19</f>
        <v>2838976</v>
      </c>
      <c r="G27" s="6">
        <f>[1]Sheet16!G$19</f>
        <v>560238</v>
      </c>
      <c r="H27" s="6">
        <f>[1]Sheet16!H$19</f>
        <v>6773125</v>
      </c>
      <c r="I27" s="6">
        <f>[1]Sheet16!I$19</f>
        <v>4195111</v>
      </c>
      <c r="J27" s="6">
        <f>[1]Sheet16!J$19</f>
        <v>5809042</v>
      </c>
      <c r="K27" s="6">
        <f>[1]Sheet16!K$19</f>
        <v>7412346</v>
      </c>
      <c r="L27" s="6">
        <f>[1]Sheet16!L$19</f>
        <v>12582167</v>
      </c>
      <c r="M27" s="6">
        <f>[1]Sheet16!M$19</f>
        <v>11607457</v>
      </c>
      <c r="N27" s="6">
        <f>[1]Sheet16!N$19</f>
        <v>786601</v>
      </c>
      <c r="O27" s="6">
        <f>[1]Sheet16!O$19</f>
        <v>1173714</v>
      </c>
      <c r="P27" s="6">
        <f>[1]Sheet16!P$19</f>
        <v>0</v>
      </c>
      <c r="Q27" s="6">
        <f>[1]Sheet16!Q$19</f>
        <v>0</v>
      </c>
      <c r="R27" s="6">
        <f>[1]Sheet16!R$19</f>
        <v>0</v>
      </c>
      <c r="S27" s="6">
        <f>[1]Sheet16!S$19</f>
        <v>0</v>
      </c>
      <c r="T27" s="6">
        <f>[1]Sheet16!T$19</f>
        <v>0</v>
      </c>
      <c r="U27" s="6">
        <f>[1]Sheet16!U$19</f>
        <v>0</v>
      </c>
      <c r="V27" s="6">
        <f>[1]Sheet16!V$19</f>
        <v>1292210</v>
      </c>
      <c r="W27" s="6">
        <f>[1]Sheet16!W$19</f>
        <v>2611373</v>
      </c>
      <c r="X27" s="6">
        <f>[1]Sheet16!X$19</f>
        <v>295037</v>
      </c>
      <c r="Y27" s="6">
        <f>[1]Sheet16!Y$19</f>
        <v>318371</v>
      </c>
      <c r="Z27" s="6">
        <f>[1]Sheet16!Z$19</f>
        <v>37801</v>
      </c>
      <c r="AA27" s="6">
        <f>[1]Sheet16!AA$19</f>
        <v>380808</v>
      </c>
      <c r="AB27" s="6">
        <f>Z27+X27+V27+N27+L27+F27+D27</f>
        <v>18157574</v>
      </c>
      <c r="AC27" s="6">
        <f>AA27+Y27+W27+O27+M27+G27+E27</f>
        <v>16891396</v>
      </c>
      <c r="AD27" s="6">
        <f>[1]Sheet16!AB$19</f>
        <v>0</v>
      </c>
      <c r="AE27" s="6">
        <f>[1]Sheet16!AC$19</f>
        <v>0</v>
      </c>
      <c r="AF27" s="6">
        <f>AD27+AB27</f>
        <v>18157574</v>
      </c>
      <c r="AG27" s="6">
        <f>AE27+AC27</f>
        <v>16891396</v>
      </c>
    </row>
    <row r="28" spans="1:33" ht="24.95" customHeight="1">
      <c r="A28" s="8">
        <v>17</v>
      </c>
      <c r="B28" s="5"/>
      <c r="C28" s="7" t="s">
        <v>7</v>
      </c>
      <c r="D28" s="6">
        <f>[1]Sheet17!D$19</f>
        <v>0</v>
      </c>
      <c r="E28" s="6">
        <f>[1]Sheet17!E$19</f>
        <v>0</v>
      </c>
      <c r="F28" s="6">
        <f>[1]Sheet17!F$19</f>
        <v>0</v>
      </c>
      <c r="G28" s="6">
        <f>[1]Sheet17!G$19</f>
        <v>97748</v>
      </c>
      <c r="H28" s="6">
        <f>[1]Sheet17!H$19</f>
        <v>0</v>
      </c>
      <c r="I28" s="6">
        <f>[1]Sheet17!I$19</f>
        <v>0</v>
      </c>
      <c r="J28" s="6">
        <f>[1]Sheet17!J$19</f>
        <v>0</v>
      </c>
      <c r="K28" s="6">
        <f>[1]Sheet17!K$19</f>
        <v>0</v>
      </c>
      <c r="L28" s="6">
        <f>[1]Sheet17!L$19</f>
        <v>0</v>
      </c>
      <c r="M28" s="6">
        <f>[1]Sheet17!M$19</f>
        <v>0</v>
      </c>
      <c r="N28" s="6">
        <f>[1]Sheet17!N$19</f>
        <v>0</v>
      </c>
      <c r="O28" s="6">
        <f>[1]Sheet17!O$19</f>
        <v>0</v>
      </c>
      <c r="P28" s="6">
        <f>[1]Sheet17!P$19</f>
        <v>571840</v>
      </c>
      <c r="Q28" s="6">
        <f>[1]Sheet17!Q$19</f>
        <v>804242</v>
      </c>
      <c r="R28" s="6">
        <f>[1]Sheet17!R$19</f>
        <v>2218329</v>
      </c>
      <c r="S28" s="6">
        <f>[1]Sheet17!S$19</f>
        <v>2425320</v>
      </c>
      <c r="T28" s="6">
        <f>[1]Sheet17!T$19</f>
        <v>2790169</v>
      </c>
      <c r="U28" s="6">
        <f>[1]Sheet17!U$19</f>
        <v>3229562</v>
      </c>
      <c r="V28" s="6">
        <f>[1]Sheet17!V$19</f>
        <v>0</v>
      </c>
      <c r="W28" s="6">
        <f>[1]Sheet17!W$19</f>
        <v>0</v>
      </c>
      <c r="X28" s="6">
        <f>[1]Sheet17!X$19</f>
        <v>0</v>
      </c>
      <c r="Y28" s="6">
        <f>[1]Sheet17!Y$19</f>
        <v>0</v>
      </c>
      <c r="Z28" s="6">
        <f>[1]Sheet17!Z$19</f>
        <v>24135</v>
      </c>
      <c r="AA28" s="6">
        <f>[1]Sheet17!AA$19</f>
        <v>29662</v>
      </c>
      <c r="AB28" s="6">
        <f>Z28+X28+V28+N28+L28+F28+D28</f>
        <v>24135</v>
      </c>
      <c r="AC28" s="6">
        <f>AA28+Y28+W28+O28+M28+G28+E28</f>
        <v>127410</v>
      </c>
      <c r="AD28" s="6">
        <f>[1]Sheet17!AB$19</f>
        <v>2790169</v>
      </c>
      <c r="AE28" s="6">
        <f>[1]Sheet17!AC$19</f>
        <v>3229562</v>
      </c>
      <c r="AF28" s="6">
        <f>AD28+AB28</f>
        <v>2814304</v>
      </c>
      <c r="AG28" s="6">
        <f>AE28+AC28</f>
        <v>3356972</v>
      </c>
    </row>
    <row r="29" spans="1:33" ht="24.95" customHeight="1">
      <c r="A29" s="8">
        <v>18</v>
      </c>
      <c r="B29" s="5"/>
      <c r="C29" s="7" t="s">
        <v>6</v>
      </c>
      <c r="D29" s="6">
        <f>[1]Sheet18!D$19</f>
        <v>7335</v>
      </c>
      <c r="E29" s="6">
        <f>[1]Sheet18!E$19</f>
        <v>13186.919999999998</v>
      </c>
      <c r="F29" s="6">
        <f>[1]Sheet18!F$19</f>
        <v>24549</v>
      </c>
      <c r="G29" s="6">
        <f>[1]Sheet18!G$19</f>
        <v>11608</v>
      </c>
      <c r="H29" s="6">
        <f>[1]Sheet18!H$19</f>
        <v>7316</v>
      </c>
      <c r="I29" s="6">
        <f>[1]Sheet18!I$19</f>
        <v>22178.799999999999</v>
      </c>
      <c r="J29" s="6">
        <f>[1]Sheet18!J$19</f>
        <v>1179218</v>
      </c>
      <c r="K29" s="6">
        <f>[1]Sheet18!K$19</f>
        <v>1323667.2</v>
      </c>
      <c r="L29" s="6">
        <f>[1]Sheet18!L$19</f>
        <v>1186534</v>
      </c>
      <c r="M29" s="6">
        <f>[1]Sheet18!M$19</f>
        <v>1345846</v>
      </c>
      <c r="N29" s="6">
        <f>[1]Sheet18!N$19</f>
        <v>0</v>
      </c>
      <c r="O29" s="6">
        <f>[1]Sheet18!O$19</f>
        <v>0</v>
      </c>
      <c r="P29" s="6">
        <f>[1]Sheet18!P$19</f>
        <v>0</v>
      </c>
      <c r="Q29" s="6">
        <f>[1]Sheet18!Q$19</f>
        <v>0</v>
      </c>
      <c r="R29" s="6">
        <f>[1]Sheet18!R$19</f>
        <v>0</v>
      </c>
      <c r="S29" s="6">
        <f>[1]Sheet18!S$19</f>
        <v>0</v>
      </c>
      <c r="T29" s="6">
        <f>[1]Sheet18!T$19</f>
        <v>0</v>
      </c>
      <c r="U29" s="6">
        <f>[1]Sheet18!U$19</f>
        <v>0</v>
      </c>
      <c r="V29" s="6">
        <f>[1]Sheet18!V$19</f>
        <v>0</v>
      </c>
      <c r="W29" s="6">
        <f>[1]Sheet18!W$19</f>
        <v>0</v>
      </c>
      <c r="X29" s="6">
        <f>[1]Sheet18!X$19</f>
        <v>9659</v>
      </c>
      <c r="Y29" s="6">
        <f>[1]Sheet18!Y$19</f>
        <v>135318.24</v>
      </c>
      <c r="Z29" s="6">
        <f>[1]Sheet18!Z$19</f>
        <v>74808</v>
      </c>
      <c r="AA29" s="6">
        <f>[1]Sheet18!AA$19</f>
        <v>65575</v>
      </c>
      <c r="AB29" s="6">
        <f>Z29+X29+V29+N29+L29+F29+D29</f>
        <v>1302885</v>
      </c>
      <c r="AC29" s="6">
        <f>AA29+Y29+W29+O29+M29+G29+E29</f>
        <v>1571534.16</v>
      </c>
      <c r="AD29" s="6">
        <f>[1]Sheet18!AB$19</f>
        <v>0</v>
      </c>
      <c r="AE29" s="6">
        <f>[1]Sheet18!AC$19</f>
        <v>0</v>
      </c>
      <c r="AF29" s="6">
        <f>AD29+AB29</f>
        <v>1302885</v>
      </c>
      <c r="AG29" s="6">
        <f>AE29+AC29</f>
        <v>1571534.16</v>
      </c>
    </row>
    <row r="30" spans="1:33" ht="24.95" customHeight="1">
      <c r="A30" s="8">
        <v>19</v>
      </c>
      <c r="B30" s="5"/>
      <c r="C30" s="9" t="s">
        <v>5</v>
      </c>
      <c r="D30" s="6">
        <f>[1]Sheet19!D$19</f>
        <v>15055</v>
      </c>
      <c r="E30" s="6">
        <f>[1]Sheet19!E$19</f>
        <v>513074</v>
      </c>
      <c r="F30" s="6">
        <f>[1]Sheet19!F$19</f>
        <v>38355.9</v>
      </c>
      <c r="G30" s="6">
        <f>[1]Sheet19!G$19</f>
        <v>80235</v>
      </c>
      <c r="H30" s="6">
        <f>[1]Sheet19!H$19</f>
        <v>5035.3500000000004</v>
      </c>
      <c r="I30" s="6">
        <f>[1]Sheet19!I$19</f>
        <v>16565.21</v>
      </c>
      <c r="J30" s="6">
        <f>[1]Sheet19!J$19</f>
        <v>1505391.65</v>
      </c>
      <c r="K30" s="6">
        <f>[1]Sheet19!K$19</f>
        <v>1152798.79</v>
      </c>
      <c r="L30" s="6">
        <f>[1]Sheet19!L$19</f>
        <v>1510427</v>
      </c>
      <c r="M30" s="6">
        <f>[1]Sheet19!M$19</f>
        <v>1169364</v>
      </c>
      <c r="N30" s="6">
        <f>[1]Sheet19!N$19</f>
        <v>239077</v>
      </c>
      <c r="O30" s="6">
        <f>[1]Sheet19!O$19</f>
        <v>348856</v>
      </c>
      <c r="P30" s="6">
        <f>[1]Sheet19!P$19</f>
        <v>0</v>
      </c>
      <c r="Q30" s="6">
        <f>[1]Sheet19!Q$19</f>
        <v>0</v>
      </c>
      <c r="R30" s="6">
        <f>[1]Sheet19!R$19</f>
        <v>1230867.8759957894</v>
      </c>
      <c r="S30" s="6">
        <f>[1]Sheet19!S$19</f>
        <v>1328043.8600000001</v>
      </c>
      <c r="T30" s="6">
        <f>[1]Sheet19!T$19</f>
        <v>1230867.8759957894</v>
      </c>
      <c r="U30" s="6">
        <f>[1]Sheet19!U$19</f>
        <v>1328043.8600000001</v>
      </c>
      <c r="V30" s="6">
        <f>[1]Sheet19!V$19</f>
        <v>551540</v>
      </c>
      <c r="W30" s="6">
        <f>[1]Sheet19!W$19</f>
        <v>505914</v>
      </c>
      <c r="X30" s="6">
        <f>[1]Sheet19!X$19</f>
        <v>6889</v>
      </c>
      <c r="Y30" s="6">
        <f>[1]Sheet19!Y$19</f>
        <v>18589</v>
      </c>
      <c r="Z30" s="6">
        <f>[1]Sheet19!Z$19</f>
        <v>1278</v>
      </c>
      <c r="AA30" s="6">
        <f>[1]Sheet19!AA$19</f>
        <v>1676</v>
      </c>
      <c r="AB30" s="6">
        <f>Z30+X30+V30+N30+L30+F30+D30</f>
        <v>2362621.9</v>
      </c>
      <c r="AC30" s="6">
        <f>AA30+Y30+W30+O30+M30+G30+E30</f>
        <v>2637708</v>
      </c>
      <c r="AD30" s="6">
        <f>[1]Sheet19!AD$19</f>
        <v>1230867.8759957894</v>
      </c>
      <c r="AE30" s="6">
        <f>[1]Sheet19!AE$19</f>
        <v>1328043.8600000001</v>
      </c>
      <c r="AF30" s="6">
        <f>AD30+AB30</f>
        <v>3593489.7759957891</v>
      </c>
      <c r="AG30" s="6">
        <f>AE30+AC30</f>
        <v>3965751.8600000003</v>
      </c>
    </row>
    <row r="31" spans="1:33" ht="24.95" customHeight="1">
      <c r="A31" s="8">
        <v>20</v>
      </c>
      <c r="B31" s="5"/>
      <c r="C31" s="9" t="s">
        <v>4</v>
      </c>
      <c r="D31" s="6">
        <f>[1]Sheet20!D$19</f>
        <v>387428</v>
      </c>
      <c r="E31" s="6">
        <f>[1]Sheet20!E$19</f>
        <v>264502.3844594651</v>
      </c>
      <c r="F31" s="6">
        <f>[1]Sheet20!F$19</f>
        <v>-16941</v>
      </c>
      <c r="G31" s="6">
        <f>[1]Sheet20!G$19</f>
        <v>393796.56373430765</v>
      </c>
      <c r="H31" s="6">
        <f>[1]Sheet20!H$19</f>
        <v>31286.88859921764</v>
      </c>
      <c r="I31" s="6">
        <f>[1]Sheet20!I$19</f>
        <v>25035.089475467401</v>
      </c>
      <c r="J31" s="6">
        <f>[1]Sheet20!J$19</f>
        <v>2912571</v>
      </c>
      <c r="K31" s="6">
        <f>[1]Sheet20!K$19</f>
        <v>2931264.2127695926</v>
      </c>
      <c r="L31" s="6">
        <f>[1]Sheet20!L$19</f>
        <v>2943857.8885992179</v>
      </c>
      <c r="M31" s="6">
        <f>[1]Sheet20!M$19</f>
        <v>2956299.30224506</v>
      </c>
      <c r="N31" s="6">
        <f>[1]Sheet20!N$19</f>
        <v>100157.68100472812</v>
      </c>
      <c r="O31" s="6">
        <f>[1]Sheet20!O$19</f>
        <v>10070.5755074383</v>
      </c>
      <c r="P31" s="6">
        <f>[1]Sheet20!P$19</f>
        <v>0</v>
      </c>
      <c r="Q31" s="6">
        <f>[1]Sheet20!Q$19</f>
        <v>0</v>
      </c>
      <c r="R31" s="6">
        <f>[1]Sheet20!R$19</f>
        <v>0</v>
      </c>
      <c r="S31" s="6">
        <f>[1]Sheet20!S$19</f>
        <v>0</v>
      </c>
      <c r="T31" s="6">
        <f>[1]Sheet20!T$19</f>
        <v>0</v>
      </c>
      <c r="U31" s="6">
        <f>[1]Sheet20!U$19</f>
        <v>0</v>
      </c>
      <c r="V31" s="6">
        <f>[1]Sheet20!V$19</f>
        <v>70127.841590939119</v>
      </c>
      <c r="W31" s="6">
        <f>[1]Sheet20!W$19</f>
        <v>228446.14146672</v>
      </c>
      <c r="X31" s="6">
        <f>[1]Sheet20!X$19</f>
        <v>4807.879825330966</v>
      </c>
      <c r="Y31" s="6">
        <f>[1]Sheet20!Y$19</f>
        <v>7020.2782825638396</v>
      </c>
      <c r="Z31" s="6">
        <f>[1]Sheet20!Z$19</f>
        <v>-67715</v>
      </c>
      <c r="AA31" s="6">
        <f>[1]Sheet20!AA$19</f>
        <v>27725.284724986181</v>
      </c>
      <c r="AB31" s="6">
        <f>Z31+X31+V31+N31+L31+F31+D31</f>
        <v>3421723.291020216</v>
      </c>
      <c r="AC31" s="6">
        <f>AA31+Y31+W31+O31+M31+G31+E31</f>
        <v>3887860.5304205413</v>
      </c>
      <c r="AD31" s="6">
        <v>0</v>
      </c>
      <c r="AE31" s="6">
        <v>0</v>
      </c>
      <c r="AF31" s="6">
        <f>AD31+AB31</f>
        <v>3421723.291020216</v>
      </c>
      <c r="AG31" s="6">
        <f>AE31+AC31</f>
        <v>3887860.5304205413</v>
      </c>
    </row>
    <row r="32" spans="1:33" ht="24.95" customHeight="1">
      <c r="A32" s="8">
        <v>21</v>
      </c>
      <c r="B32" s="5"/>
      <c r="C32" s="7" t="s">
        <v>3</v>
      </c>
      <c r="D32" s="6">
        <f>[1]Sheet21!D$19</f>
        <v>3619.12</v>
      </c>
      <c r="E32" s="6">
        <f>[1]Sheet21!E$19</f>
        <v>17773.539000000001</v>
      </c>
      <c r="F32" s="6">
        <f>[1]Sheet21!F$19</f>
        <v>34460.212</v>
      </c>
      <c r="G32" s="6">
        <f>[1]Sheet21!G$19</f>
        <v>64656.531000000003</v>
      </c>
      <c r="H32" s="6">
        <f>[1]Sheet21!H$19</f>
        <v>16680</v>
      </c>
      <c r="I32" s="6">
        <f>[1]Sheet21!I$19</f>
        <v>21818.106</v>
      </c>
      <c r="J32" s="6">
        <f>[1]Sheet21!J$19</f>
        <v>598968</v>
      </c>
      <c r="K32" s="6">
        <f>[1]Sheet21!K$19</f>
        <v>798530.87199999951</v>
      </c>
      <c r="L32" s="6">
        <f>[1]Sheet21!L$19</f>
        <v>615648</v>
      </c>
      <c r="M32" s="6">
        <f>[1]Sheet21!M$19</f>
        <v>820348.97799999954</v>
      </c>
      <c r="N32" s="6">
        <f>[1]Sheet21!N$19</f>
        <v>329723.04599999997</v>
      </c>
      <c r="O32" s="6">
        <f>[1]Sheet21!O$19</f>
        <v>405872.68499999994</v>
      </c>
      <c r="P32" s="6">
        <f>[1]Sheet21!P$19</f>
        <v>0</v>
      </c>
      <c r="Q32" s="6">
        <f>[1]Sheet21!Q$19</f>
        <v>0</v>
      </c>
      <c r="R32" s="6">
        <f>[1]Sheet21!R$19</f>
        <v>155752.28</v>
      </c>
      <c r="S32" s="6">
        <f>[1]Sheet21!S$19</f>
        <v>41321.274999999994</v>
      </c>
      <c r="T32" s="6">
        <f>[1]Sheet21!T$19</f>
        <v>155752.28</v>
      </c>
      <c r="U32" s="6">
        <f>[1]Sheet21!U$19</f>
        <v>41321.274999999994</v>
      </c>
      <c r="V32" s="6">
        <f>[1]Sheet21!V$19</f>
        <v>362833.65</v>
      </c>
      <c r="W32" s="6">
        <f>[1]Sheet21!W$19</f>
        <v>372443.5</v>
      </c>
      <c r="X32" s="6">
        <f>[1]Sheet21!X$19</f>
        <v>350</v>
      </c>
      <c r="Y32" s="6">
        <f>[1]Sheet21!Y$19</f>
        <v>17870.47</v>
      </c>
      <c r="Z32" s="6">
        <f>[1]Sheet21!Z$19</f>
        <v>37476.230000000003</v>
      </c>
      <c r="AA32" s="6">
        <f>[1]Sheet21!AA$19</f>
        <v>6150</v>
      </c>
      <c r="AB32" s="6">
        <f>Z32+X32+V32+N32+L32+F32+D32</f>
        <v>1384110.2580000001</v>
      </c>
      <c r="AC32" s="6">
        <f>AA32+Y32+W32+O32+M32+G32+E32</f>
        <v>1705115.7029999995</v>
      </c>
      <c r="AD32" s="6">
        <f>[1]Sheet21!AD$19</f>
        <v>155752.28</v>
      </c>
      <c r="AE32" s="6">
        <f>[1]Sheet21!AE$19</f>
        <v>41321.274999999994</v>
      </c>
      <c r="AF32" s="6">
        <f>AD32+AB32</f>
        <v>1539862.5380000002</v>
      </c>
      <c r="AG32" s="6">
        <f>AE32+AC32</f>
        <v>1746436.9779999994</v>
      </c>
    </row>
    <row r="33" spans="1:33" ht="24.95" customHeight="1">
      <c r="A33" s="8">
        <v>22</v>
      </c>
      <c r="B33" s="5"/>
      <c r="C33" s="7" t="s">
        <v>2</v>
      </c>
      <c r="D33" s="6">
        <f>[1]Sheet22!D$19</f>
        <v>0</v>
      </c>
      <c r="E33" s="6">
        <f>[1]Sheet22!E$19</f>
        <v>0</v>
      </c>
      <c r="F33" s="6">
        <f>[1]Sheet22!F$19</f>
        <v>0</v>
      </c>
      <c r="G33" s="6">
        <f>[1]Sheet22!G$19</f>
        <v>0</v>
      </c>
      <c r="H33" s="6">
        <f>[1]Sheet22!H$19</f>
        <v>0</v>
      </c>
      <c r="I33" s="6">
        <f>[1]Sheet22!I$19</f>
        <v>0</v>
      </c>
      <c r="J33" s="6">
        <f>[1]Sheet22!J$19</f>
        <v>0</v>
      </c>
      <c r="K33" s="6">
        <f>[1]Sheet22!K$19</f>
        <v>0</v>
      </c>
      <c r="L33" s="6">
        <f>[1]Sheet22!L$19</f>
        <v>0</v>
      </c>
      <c r="M33" s="6">
        <f>[1]Sheet22!M$19</f>
        <v>0</v>
      </c>
      <c r="N33" s="6">
        <f>[1]Sheet22!N$19</f>
        <v>0</v>
      </c>
      <c r="O33" s="6">
        <f>[1]Sheet22!O$19</f>
        <v>0</v>
      </c>
      <c r="P33" s="6">
        <f>[1]Sheet22!P$19</f>
        <v>308793</v>
      </c>
      <c r="Q33" s="6">
        <f>[1]Sheet22!Q$19</f>
        <v>844233</v>
      </c>
      <c r="R33" s="6">
        <f>[1]Sheet22!R$19</f>
        <v>0</v>
      </c>
      <c r="S33" s="6">
        <f>[1]Sheet22!S$19</f>
        <v>0</v>
      </c>
      <c r="T33" s="6">
        <f>[1]Sheet22!T$19</f>
        <v>308793</v>
      </c>
      <c r="U33" s="6">
        <f>[1]Sheet22!U$19</f>
        <v>844233</v>
      </c>
      <c r="V33" s="6">
        <f>[1]Sheet22!V$19</f>
        <v>0</v>
      </c>
      <c r="W33" s="6">
        <f>[1]Sheet22!W$19</f>
        <v>0</v>
      </c>
      <c r="X33" s="6">
        <f>[1]Sheet22!X$19</f>
        <v>0</v>
      </c>
      <c r="Y33" s="6">
        <f>[1]Sheet22!Y$19</f>
        <v>0</v>
      </c>
      <c r="Z33" s="6">
        <f>[1]Sheet22!Z$19</f>
        <v>0</v>
      </c>
      <c r="AA33" s="6">
        <f>[1]Sheet22!AA$19</f>
        <v>0</v>
      </c>
      <c r="AB33" s="6">
        <f>Z33+X33+V33+N33+L33+F33+D33</f>
        <v>0</v>
      </c>
      <c r="AC33" s="6">
        <f>AA33+Y33+W33+O33+M33+G33+E33</f>
        <v>0</v>
      </c>
      <c r="AD33" s="6">
        <f>[1]Sheet22!AB$19</f>
        <v>308793</v>
      </c>
      <c r="AE33" s="6">
        <f>[1]Sheet22!AC$19</f>
        <v>844233</v>
      </c>
      <c r="AF33" s="6">
        <f>AD33+AB33</f>
        <v>308793</v>
      </c>
      <c r="AG33" s="6">
        <f>AE33+AC33</f>
        <v>844233</v>
      </c>
    </row>
    <row r="34" spans="1:33" ht="24.95" customHeight="1">
      <c r="B34" s="5"/>
      <c r="C34" s="4" t="s">
        <v>1</v>
      </c>
      <c r="D34" s="3">
        <f>SUM(D23:D33)</f>
        <v>6293411.0795071404</v>
      </c>
      <c r="E34" s="3">
        <f>SUM(E23:E33)</f>
        <v>1326236.5597409252</v>
      </c>
      <c r="F34" s="3">
        <f>SUM(F23:F33)</f>
        <v>3628070.7585635399</v>
      </c>
      <c r="G34" s="3">
        <f>SUM(G23:G33)</f>
        <v>2286340.1066595078</v>
      </c>
      <c r="H34" s="3">
        <f>SUM(H23:H33)</f>
        <v>9028108.2385992166</v>
      </c>
      <c r="I34" s="3">
        <f>SUM(I23:I33)</f>
        <v>6449887.1464754669</v>
      </c>
      <c r="J34" s="3">
        <f>SUM(J23:J33)</f>
        <v>25164416.649999999</v>
      </c>
      <c r="K34" s="3">
        <f>SUM(K23:K33)</f>
        <v>25944846.578769594</v>
      </c>
      <c r="L34" s="3">
        <f>SUM(L23:L33)</f>
        <v>34192523.888599217</v>
      </c>
      <c r="M34" s="3">
        <f>SUM(M23:M33)</f>
        <v>32394733.725245059</v>
      </c>
      <c r="N34" s="3">
        <f>SUM(N23:N33)</f>
        <v>3901579.7725114082</v>
      </c>
      <c r="O34" s="3">
        <f>SUM(O23:O33)</f>
        <v>4867943.4368408984</v>
      </c>
      <c r="P34" s="3">
        <f>SUM(P23:P33)</f>
        <v>960218</v>
      </c>
      <c r="Q34" s="3">
        <f>SUM(Q23:Q33)</f>
        <v>1861932</v>
      </c>
      <c r="R34" s="3">
        <f>SUM(R23:R33)</f>
        <v>4043609.1559957894</v>
      </c>
      <c r="S34" s="3">
        <f>SUM(S23:S33)</f>
        <v>4356461.138882841</v>
      </c>
      <c r="T34" s="3">
        <f>SUM(T23:T33)</f>
        <v>5003827.1559957899</v>
      </c>
      <c r="U34" s="3">
        <f>SUM(U23:U33)</f>
        <v>6218393.138882841</v>
      </c>
      <c r="V34" s="3">
        <f>SUM(V23:V33)</f>
        <v>2677822.6314990991</v>
      </c>
      <c r="W34" s="3">
        <f>SUM(W23:W33)</f>
        <v>5126848.28628702</v>
      </c>
      <c r="X34" s="3">
        <f>SUM(X23:X33)</f>
        <v>366384.879441011</v>
      </c>
      <c r="Y34" s="3">
        <f>SUM(Y23:Y33)</f>
        <v>565616.49702598376</v>
      </c>
      <c r="Z34" s="3">
        <f>SUM(Z23:Z33)</f>
        <v>422095.23</v>
      </c>
      <c r="AA34" s="3">
        <f>SUM(AA23:AA33)</f>
        <v>697411.6847249862</v>
      </c>
      <c r="AB34" s="3">
        <f>SUM(AB23:AB33)</f>
        <v>51481888.240121417</v>
      </c>
      <c r="AC34" s="3">
        <f>SUM(AC23:AC33)</f>
        <v>47265130.296524383</v>
      </c>
      <c r="AD34" s="3">
        <f>SUM(AD23:AD33)</f>
        <v>5003827.1559957899</v>
      </c>
      <c r="AE34" s="3">
        <f>SUM(AE23:AE33)</f>
        <v>6218393.138882841</v>
      </c>
      <c r="AF34" s="3">
        <f>SUM(AF23:AF33)</f>
        <v>56485715.39611721</v>
      </c>
      <c r="AG34" s="3">
        <f>SUM(AG23:AG33)</f>
        <v>53483523.435407221</v>
      </c>
    </row>
    <row r="35" spans="1:33">
      <c r="B35" s="2" t="s">
        <v>0</v>
      </c>
      <c r="C35" s="2"/>
      <c r="D35" s="1">
        <f>D34+D22</f>
        <v>8356137.8078613933</v>
      </c>
      <c r="E35" s="1">
        <f>E34+E22</f>
        <v>3174174.8800397348</v>
      </c>
      <c r="F35" s="1">
        <f>F34+F22</f>
        <v>27013904.095107455</v>
      </c>
      <c r="G35" s="1">
        <f>G34+G22</f>
        <v>18407480.443365782</v>
      </c>
      <c r="H35" s="1">
        <f>H34+H22</f>
        <v>42571786.238599218</v>
      </c>
      <c r="I35" s="1">
        <f>I34+I22</f>
        <v>40909128.68480362</v>
      </c>
      <c r="J35" s="1">
        <f>J34+J22</f>
        <v>66018060.649999999</v>
      </c>
      <c r="K35" s="1">
        <f>K34+K22</f>
        <v>64660072.912898749</v>
      </c>
      <c r="L35" s="1">
        <f>L34+L22</f>
        <v>108589845.88859922</v>
      </c>
      <c r="M35" s="1">
        <f>M34+M22</f>
        <v>105569201.59770235</v>
      </c>
      <c r="N35" s="1">
        <f>N34+N22</f>
        <v>38615812.866748437</v>
      </c>
      <c r="O35" s="1">
        <f>O34+O22</f>
        <v>52101087.328527316</v>
      </c>
      <c r="P35" s="1">
        <f>P34+P22</f>
        <v>3014389</v>
      </c>
      <c r="Q35" s="1">
        <f>Q34+Q22</f>
        <v>4297256</v>
      </c>
      <c r="R35" s="1">
        <f>R34+R22</f>
        <v>17317717.15599579</v>
      </c>
      <c r="S35" s="1">
        <f>S34+S22</f>
        <v>19345597.138882842</v>
      </c>
      <c r="T35" s="1">
        <f>T34+T22</f>
        <v>20332106.15599579</v>
      </c>
      <c r="U35" s="1">
        <f>U34+U22</f>
        <v>23642853.138882842</v>
      </c>
      <c r="V35" s="1">
        <f>V34+V22</f>
        <v>7254190.0762577672</v>
      </c>
      <c r="W35" s="1">
        <f>W34+W22</f>
        <v>9210351.0173544716</v>
      </c>
      <c r="X35" s="1">
        <f>X34+X22</f>
        <v>1970492.1918201295</v>
      </c>
      <c r="Y35" s="1">
        <f>Y34+Y22</f>
        <v>16910756.583157454</v>
      </c>
      <c r="Z35" s="1">
        <f>Z34+Z22</f>
        <v>3947854.7594411471</v>
      </c>
      <c r="AA35" s="1">
        <f>AA34+AA22</f>
        <v>3807253.5290438794</v>
      </c>
      <c r="AB35" s="1">
        <f>AB34+AB22</f>
        <v>195748237.68583554</v>
      </c>
      <c r="AC35" s="1">
        <f>AC34+AC22</f>
        <v>209180305.37919101</v>
      </c>
      <c r="AD35" s="1">
        <f>AD34+AD22</f>
        <v>20332106.172995791</v>
      </c>
      <c r="AE35" s="1">
        <f>AE34+AE22</f>
        <v>23642853.138882842</v>
      </c>
      <c r="AF35" s="1">
        <f>AF34+AF22</f>
        <v>216080343.85883132</v>
      </c>
      <c r="AG35" s="1">
        <f>AG34+AG22</f>
        <v>232823158.51807386</v>
      </c>
    </row>
  </sheetData>
  <mergeCells count="38">
    <mergeCell ref="AF5:AG6"/>
    <mergeCell ref="AF7:AG7"/>
    <mergeCell ref="AB5:AC6"/>
    <mergeCell ref="B3:AG3"/>
    <mergeCell ref="B4:AG4"/>
    <mergeCell ref="AD7:AE7"/>
    <mergeCell ref="V7:W7"/>
    <mergeCell ref="X7:Y7"/>
    <mergeCell ref="Z7:AA7"/>
    <mergeCell ref="Z5:AA6"/>
    <mergeCell ref="AD5:AE6"/>
    <mergeCell ref="H6:I6"/>
    <mergeCell ref="J6:K6"/>
    <mergeCell ref="AB7:AC7"/>
    <mergeCell ref="D7:E7"/>
    <mergeCell ref="F7:G7"/>
    <mergeCell ref="H7:I7"/>
    <mergeCell ref="J7:K7"/>
    <mergeCell ref="L7:M7"/>
    <mergeCell ref="N7:O7"/>
    <mergeCell ref="P5:U5"/>
    <mergeCell ref="B9:B22"/>
    <mergeCell ref="B23:B34"/>
    <mergeCell ref="P7:Q7"/>
    <mergeCell ref="R7:S7"/>
    <mergeCell ref="T7:U7"/>
    <mergeCell ref="L6:M6"/>
    <mergeCell ref="P6:Q6"/>
    <mergeCell ref="V5:W6"/>
    <mergeCell ref="X5:Y6"/>
    <mergeCell ref="B35:C35"/>
    <mergeCell ref="R6:S6"/>
    <mergeCell ref="T6:U6"/>
    <mergeCell ref="B5:C8"/>
    <mergeCell ref="D5:E6"/>
    <mergeCell ref="F5:G6"/>
    <mergeCell ref="H5:M5"/>
    <mergeCell ref="N5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2015-05-17T15:53:35Z</dcterms:created>
  <dcterms:modified xsi:type="dcterms:W3CDTF">2015-05-17T15:53:50Z</dcterms:modified>
</cp:coreProperties>
</file>