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<sst xmlns="http://schemas.openxmlformats.org/spreadsheetml/2006/main" count="62" uniqueCount="42">
  <si>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</si>
  <si>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</si>
  <si>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Sheet1!U$157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</si>
  <si>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</si>
  <si>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</si>
  <si>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</si>
  <si>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</si>
  <si>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</si>
  <si>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</si>
  <si>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</si>
  <si>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</si>
  <si>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</si>
  <si>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</si>
  <si>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</si>
  <si>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</si>
  <si>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</si>
  <si>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</si>
  <si>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</si>
  <si>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</si>
  <si>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</si>
  <si>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</si>
  <si>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</si>
  <si>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</si>
  <si>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</si>
  <si>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</si>
  <si>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</si>
  <si>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</si>
  <si>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</si>
  <si>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</si>
  <si>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</si>
  <si>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</si>
  <si>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</si>
  <si>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</si>
  <si>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</si>
  <si>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</si>
  <si>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</si>
  <si>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</si>
  <si>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</si>
  <si>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</si>
  <si>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</si>
  <si>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(20): Written Premiums and Retention Ratio for  2013-2014 (Engineering)  in Omani Rial</t>
  </si>
  <si>
    <t>جدول رقم (20): الأقساط المكتتبة ومعدل الاحتفاظ لعامي  2013-2014 م (هندسي)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</si>
</sst>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9" fontId="2" fillId="0" borderId="1" xfId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2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1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57">
          <cell r="D157">
            <v>2186229</v>
          </cell>
          <cell r="E157">
            <v>2119216</v>
          </cell>
          <cell r="F157">
            <v>100498</v>
          </cell>
          <cell r="G157">
            <v>0</v>
          </cell>
          <cell r="H157">
            <v>0</v>
          </cell>
          <cell r="I157">
            <v>0</v>
          </cell>
          <cell r="J157">
            <v>2286727</v>
          </cell>
          <cell r="K157">
            <v>2119216</v>
          </cell>
          <cell r="L157">
            <v>1376044</v>
          </cell>
          <cell r="M157">
            <v>1493391</v>
          </cell>
          <cell r="N157">
            <v>135132</v>
          </cell>
          <cell r="O157">
            <v>81584</v>
          </cell>
          <cell r="P157">
            <v>1511176</v>
          </cell>
          <cell r="Q157">
            <v>1574975</v>
          </cell>
          <cell r="R157">
            <v>775551</v>
          </cell>
          <cell r="S157">
            <v>544241</v>
          </cell>
        </row>
      </sheetData>
      <sheetData sheetId="2">
        <row r="157">
          <cell r="D157">
            <v>2004400</v>
          </cell>
          <cell r="E157">
            <v>1783101</v>
          </cell>
          <cell r="F157">
            <v>4785</v>
          </cell>
          <cell r="G157">
            <v>0</v>
          </cell>
          <cell r="H157">
            <v>0</v>
          </cell>
          <cell r="I157">
            <v>0</v>
          </cell>
          <cell r="J157">
            <v>2009185</v>
          </cell>
          <cell r="K157">
            <v>1783101</v>
          </cell>
          <cell r="L157">
            <v>4000</v>
          </cell>
          <cell r="M157">
            <v>153383</v>
          </cell>
          <cell r="N157">
            <v>1938104</v>
          </cell>
          <cell r="O157">
            <v>1561143</v>
          </cell>
          <cell r="P157">
            <v>1942104</v>
          </cell>
          <cell r="Q157">
            <v>1714526</v>
          </cell>
          <cell r="R157">
            <v>67081</v>
          </cell>
          <cell r="S157">
            <v>68575</v>
          </cell>
        </row>
      </sheetData>
      <sheetData sheetId="3">
        <row r="157">
          <cell r="D157">
            <v>5195747</v>
          </cell>
          <cell r="E157">
            <v>3612478</v>
          </cell>
          <cell r="F157">
            <v>112799</v>
          </cell>
          <cell r="G157">
            <v>32089</v>
          </cell>
          <cell r="H157">
            <v>0</v>
          </cell>
          <cell r="I157">
            <v>0</v>
          </cell>
          <cell r="J157">
            <v>5308546</v>
          </cell>
          <cell r="K157">
            <v>3644567</v>
          </cell>
          <cell r="L157">
            <v>118024.243</v>
          </cell>
          <cell r="M157">
            <v>39644</v>
          </cell>
          <cell r="N157">
            <v>5095067.9050000003</v>
          </cell>
          <cell r="O157">
            <v>3438282</v>
          </cell>
          <cell r="P157">
            <v>5213092.148</v>
          </cell>
          <cell r="Q157">
            <v>3477926</v>
          </cell>
          <cell r="R157">
            <v>95453.851999999955</v>
          </cell>
          <cell r="S157">
            <v>166641</v>
          </cell>
        </row>
      </sheetData>
      <sheetData sheetId="4">
        <row r="157">
          <cell r="D157">
            <v>803241</v>
          </cell>
          <cell r="E157">
            <v>1270014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803241</v>
          </cell>
          <cell r="K157">
            <v>1270014</v>
          </cell>
          <cell r="L157">
            <v>39655</v>
          </cell>
          <cell r="M157">
            <v>28942</v>
          </cell>
          <cell r="N157">
            <v>749246</v>
          </cell>
          <cell r="O157">
            <v>1229074</v>
          </cell>
          <cell r="P157">
            <v>788901</v>
          </cell>
          <cell r="Q157">
            <v>1258016</v>
          </cell>
          <cell r="R157">
            <v>14340</v>
          </cell>
          <cell r="S157">
            <v>11998</v>
          </cell>
        </row>
      </sheetData>
      <sheetData sheetId="5"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</sheetData>
      <sheetData sheetId="6"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</sheetData>
      <sheetData sheetId="7">
        <row r="157">
          <cell r="D157">
            <v>1245804</v>
          </cell>
          <cell r="E157">
            <v>1232862</v>
          </cell>
          <cell r="F157">
            <v>25109</v>
          </cell>
          <cell r="G157">
            <v>25060</v>
          </cell>
          <cell r="H157">
            <v>3433</v>
          </cell>
          <cell r="I157">
            <v>7643</v>
          </cell>
          <cell r="J157">
            <v>1274346</v>
          </cell>
          <cell r="K157">
            <v>1265565</v>
          </cell>
          <cell r="L157">
            <v>89677</v>
          </cell>
          <cell r="M157">
            <v>69924</v>
          </cell>
          <cell r="N157">
            <v>1113877</v>
          </cell>
          <cell r="O157">
            <v>1121590</v>
          </cell>
          <cell r="P157">
            <v>1203554</v>
          </cell>
          <cell r="Q157">
            <v>1191514</v>
          </cell>
          <cell r="R157">
            <v>70792</v>
          </cell>
          <cell r="S157">
            <v>74051</v>
          </cell>
        </row>
      </sheetData>
      <sheetData sheetId="8">
        <row r="157">
          <cell r="D157">
            <v>720171.62</v>
          </cell>
          <cell r="E157">
            <v>776928.93200000003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720171.62</v>
          </cell>
          <cell r="K157">
            <v>776928.93200000003</v>
          </cell>
          <cell r="L157">
            <v>5855.6165217391299</v>
          </cell>
          <cell r="M157">
            <v>15193.417034861701</v>
          </cell>
          <cell r="N157">
            <v>677425.93947826081</v>
          </cell>
          <cell r="O157">
            <v>708835.73696513823</v>
          </cell>
          <cell r="P157">
            <v>683281.55599999998</v>
          </cell>
          <cell r="Q157">
            <v>724029.15399999998</v>
          </cell>
          <cell r="R157">
            <v>36890.064000000013</v>
          </cell>
          <cell r="S157">
            <v>52899.778000000049</v>
          </cell>
        </row>
      </sheetData>
      <sheetData sheetId="9">
        <row r="157">
          <cell r="D157">
            <v>1141668</v>
          </cell>
          <cell r="E157">
            <v>2391225</v>
          </cell>
          <cell r="F157">
            <v>0</v>
          </cell>
          <cell r="G157">
            <v>39076</v>
          </cell>
          <cell r="H157">
            <v>0</v>
          </cell>
          <cell r="I157">
            <v>0</v>
          </cell>
          <cell r="J157">
            <v>1141668</v>
          </cell>
          <cell r="K157">
            <v>2430301</v>
          </cell>
          <cell r="L157">
            <v>25549</v>
          </cell>
          <cell r="M157">
            <v>52515</v>
          </cell>
          <cell r="N157">
            <v>1106389</v>
          </cell>
          <cell r="O157">
            <v>2311581</v>
          </cell>
          <cell r="P157">
            <v>1131938</v>
          </cell>
          <cell r="Q157">
            <v>2364096</v>
          </cell>
          <cell r="R157">
            <v>9730</v>
          </cell>
          <cell r="S157">
            <v>66205</v>
          </cell>
        </row>
      </sheetData>
      <sheetData sheetId="10">
        <row r="157">
          <cell r="D157">
            <v>143184.378</v>
          </cell>
          <cell r="E157">
            <v>1021279</v>
          </cell>
          <cell r="F157">
            <v>470.17500000000001</v>
          </cell>
          <cell r="G157">
            <v>0</v>
          </cell>
          <cell r="H157">
            <v>0</v>
          </cell>
          <cell r="I157">
            <v>0</v>
          </cell>
          <cell r="J157">
            <v>143654.55299999999</v>
          </cell>
          <cell r="K157">
            <v>1021279</v>
          </cell>
          <cell r="L157">
            <v>9266</v>
          </cell>
          <cell r="M157">
            <v>35808</v>
          </cell>
          <cell r="N157">
            <v>5241</v>
          </cell>
          <cell r="O157">
            <v>742682</v>
          </cell>
          <cell r="P157">
            <v>14507</v>
          </cell>
          <cell r="Q157">
            <v>778490</v>
          </cell>
          <cell r="R157">
            <v>129147.55299999999</v>
          </cell>
          <cell r="S157">
            <v>242789</v>
          </cell>
        </row>
      </sheetData>
      <sheetData sheetId="11">
        <row r="157">
          <cell r="D157">
            <v>0</v>
          </cell>
          <cell r="E157">
            <v>73893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73893</v>
          </cell>
          <cell r="L157">
            <v>0</v>
          </cell>
          <cell r="M157">
            <v>0</v>
          </cell>
          <cell r="N157">
            <v>0</v>
          </cell>
          <cell r="O157">
            <v>48711</v>
          </cell>
          <cell r="P157">
            <v>0</v>
          </cell>
          <cell r="Q157">
            <v>48711</v>
          </cell>
          <cell r="R157">
            <v>0</v>
          </cell>
          <cell r="S157">
            <v>25182</v>
          </cell>
        </row>
      </sheetData>
      <sheetData sheetId="12">
        <row r="157">
          <cell r="D157">
            <v>1116070</v>
          </cell>
          <cell r="E157">
            <v>1475330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1116070</v>
          </cell>
          <cell r="K157">
            <v>1475330</v>
          </cell>
          <cell r="L157">
            <v>0</v>
          </cell>
          <cell r="M157">
            <v>0</v>
          </cell>
          <cell r="N157">
            <v>889108</v>
          </cell>
          <cell r="O157">
            <v>1253249</v>
          </cell>
          <cell r="P157">
            <v>889108</v>
          </cell>
          <cell r="Q157">
            <v>1253249</v>
          </cell>
          <cell r="R157">
            <v>226962</v>
          </cell>
          <cell r="S157">
            <v>222081</v>
          </cell>
        </row>
      </sheetData>
      <sheetData sheetId="13">
        <row r="157">
          <cell r="D157">
            <v>94279</v>
          </cell>
          <cell r="E157">
            <v>146342</v>
          </cell>
          <cell r="F157">
            <v>4976</v>
          </cell>
          <cell r="G157">
            <v>1742</v>
          </cell>
          <cell r="H157">
            <v>0</v>
          </cell>
          <cell r="I157">
            <v>0</v>
          </cell>
          <cell r="J157">
            <v>99255</v>
          </cell>
          <cell r="K157">
            <v>148084</v>
          </cell>
          <cell r="L157">
            <v>0</v>
          </cell>
          <cell r="M157">
            <v>0</v>
          </cell>
          <cell r="N157">
            <v>89419</v>
          </cell>
          <cell r="O157">
            <v>127485</v>
          </cell>
          <cell r="P157">
            <v>89419</v>
          </cell>
          <cell r="Q157">
            <v>127485</v>
          </cell>
          <cell r="R157">
            <v>9836</v>
          </cell>
          <cell r="S157">
            <v>20599</v>
          </cell>
        </row>
      </sheetData>
      <sheetData sheetId="14">
        <row r="157">
          <cell r="D157">
            <v>65992</v>
          </cell>
          <cell r="E157">
            <v>81450.98</v>
          </cell>
          <cell r="F157">
            <v>3618</v>
          </cell>
          <cell r="G157">
            <v>2741.3029999999999</v>
          </cell>
          <cell r="H157">
            <v>0</v>
          </cell>
          <cell r="I157">
            <v>0</v>
          </cell>
          <cell r="J157">
            <v>69610</v>
          </cell>
          <cell r="K157">
            <v>84192.282999999996</v>
          </cell>
          <cell r="L157">
            <v>2207</v>
          </cell>
          <cell r="M157">
            <v>4921</v>
          </cell>
          <cell r="N157">
            <v>19200</v>
          </cell>
          <cell r="O157">
            <v>27832</v>
          </cell>
          <cell r="P157">
            <v>21407</v>
          </cell>
          <cell r="Q157">
            <v>32753</v>
          </cell>
          <cell r="R157">
            <v>48203</v>
          </cell>
          <cell r="S157">
            <v>51439.282999999996</v>
          </cell>
        </row>
      </sheetData>
      <sheetData sheetId="15">
        <row r="157">
          <cell r="D157">
            <v>1005639</v>
          </cell>
          <cell r="E157">
            <v>1398479.90083406</v>
          </cell>
          <cell r="F157">
            <v>31626</v>
          </cell>
          <cell r="G157">
            <v>8657</v>
          </cell>
          <cell r="H157">
            <v>0</v>
          </cell>
          <cell r="I157">
            <v>0</v>
          </cell>
          <cell r="J157">
            <v>1037265</v>
          </cell>
          <cell r="K157">
            <v>1407136.90083406</v>
          </cell>
          <cell r="L157">
            <v>0</v>
          </cell>
          <cell r="M157">
            <v>0</v>
          </cell>
          <cell r="N157">
            <v>361454</v>
          </cell>
          <cell r="O157">
            <v>588241</v>
          </cell>
          <cell r="P157">
            <v>361454</v>
          </cell>
          <cell r="Q157">
            <v>588241</v>
          </cell>
          <cell r="R157">
            <v>675811</v>
          </cell>
          <cell r="S157">
            <v>818895.90083406004</v>
          </cell>
        </row>
      </sheetData>
      <sheetData sheetId="16">
        <row r="157">
          <cell r="D157">
            <v>5277628</v>
          </cell>
          <cell r="E157">
            <v>4674145</v>
          </cell>
          <cell r="F157">
            <v>23871</v>
          </cell>
          <cell r="G157">
            <v>29648</v>
          </cell>
          <cell r="H157">
            <v>0</v>
          </cell>
          <cell r="I157">
            <v>0</v>
          </cell>
          <cell r="J157">
            <v>5301499</v>
          </cell>
          <cell r="K157">
            <v>4703793</v>
          </cell>
          <cell r="L157">
            <v>268384</v>
          </cell>
          <cell r="M157">
            <v>188654</v>
          </cell>
          <cell r="N157">
            <v>989803</v>
          </cell>
          <cell r="O157">
            <v>1201384</v>
          </cell>
          <cell r="P157">
            <v>1258187</v>
          </cell>
          <cell r="Q157">
            <v>1390038</v>
          </cell>
          <cell r="R157">
            <v>4043312</v>
          </cell>
          <cell r="S157">
            <v>3313755</v>
          </cell>
        </row>
      </sheetData>
      <sheetData sheetId="17"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</sheetData>
      <sheetData sheetId="18"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</sheetData>
      <sheetData sheetId="19">
        <row r="157">
          <cell r="D157">
            <v>801042.44000000006</v>
          </cell>
          <cell r="E157">
            <v>1299338.4000000001</v>
          </cell>
          <cell r="F157">
            <v>168909.58</v>
          </cell>
          <cell r="G157">
            <v>118159.54000000001</v>
          </cell>
          <cell r="H157">
            <v>0</v>
          </cell>
          <cell r="I157">
            <v>0</v>
          </cell>
          <cell r="J157">
            <v>969952.02</v>
          </cell>
          <cell r="K157">
            <v>1417497.9400000002</v>
          </cell>
          <cell r="L157">
            <v>15293</v>
          </cell>
          <cell r="M157">
            <v>1152</v>
          </cell>
          <cell r="N157">
            <v>810231</v>
          </cell>
          <cell r="O157">
            <v>1256405.372</v>
          </cell>
          <cell r="P157">
            <v>825524</v>
          </cell>
          <cell r="Q157">
            <v>1257557.372</v>
          </cell>
          <cell r="R157">
            <v>144428.02000000002</v>
          </cell>
          <cell r="S157">
            <v>159940.5680000002</v>
          </cell>
        </row>
      </sheetData>
      <sheetData sheetId="20">
        <row r="157">
          <cell r="D157">
            <v>187649.72263006738</v>
          </cell>
          <cell r="E157">
            <v>187501.12806850034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187649.72263006738</v>
          </cell>
          <cell r="K157">
            <v>187501.12806850034</v>
          </cell>
          <cell r="L157">
            <v>0</v>
          </cell>
          <cell r="M157">
            <v>0</v>
          </cell>
          <cell r="N157">
            <v>129246.93281016601</v>
          </cell>
          <cell r="O157">
            <v>106214.56401885</v>
          </cell>
          <cell r="P157">
            <v>129246.93281016601</v>
          </cell>
          <cell r="Q157">
            <v>106214.56401885</v>
          </cell>
          <cell r="R157">
            <v>58402.789819901373</v>
          </cell>
          <cell r="S157">
            <v>81286.564049650347</v>
          </cell>
        </row>
      </sheetData>
      <sheetData sheetId="21">
        <row r="157">
          <cell r="D157">
            <v>884419.56400000001</v>
          </cell>
          <cell r="E157">
            <v>843251.78799999994</v>
          </cell>
          <cell r="F157">
            <v>0</v>
          </cell>
          <cell r="G157">
            <v>179999</v>
          </cell>
          <cell r="H157">
            <v>0</v>
          </cell>
          <cell r="I157">
            <v>0</v>
          </cell>
          <cell r="J157">
            <v>884419.56400000001</v>
          </cell>
          <cell r="K157">
            <v>1023250.7879999999</v>
          </cell>
          <cell r="L157">
            <v>42823</v>
          </cell>
          <cell r="M157">
            <v>-5224</v>
          </cell>
          <cell r="N157">
            <v>794311.62199999997</v>
          </cell>
          <cell r="O157">
            <v>901291.05900000001</v>
          </cell>
          <cell r="P157">
            <v>837134.62199999997</v>
          </cell>
          <cell r="Q157">
            <v>896067.05900000001</v>
          </cell>
          <cell r="R157">
            <v>47284.942000000039</v>
          </cell>
          <cell r="S157">
            <v>127183.72899999993</v>
          </cell>
        </row>
      </sheetData>
      <sheetData sheetId="22"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B14" workbookViewId="0">
      <selection activeCell="U35" sqref="U35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  <col min="20" max="20" width="9.5703125" bestFit="1" customWidth="1"/>
    <col min="21" max="21" width="11.28515625" bestFit="1" customWidth="1"/>
  </cols>
  <sheetData>
    <row r="4" spans="1:28">
      <c r="B4" s="23" t="s">
        <v>41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</row>
    <row r="5" spans="1:28">
      <c r="B5" s="23" t="s">
        <v>40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1"/>
    </row>
    <row r="6" spans="1:28">
      <c r="B6" s="20" t="s">
        <v>39</v>
      </c>
      <c r="C6" s="17"/>
      <c r="D6" s="19" t="s">
        <v>38</v>
      </c>
      <c r="E6" s="19"/>
      <c r="F6" s="19" t="s">
        <v>37</v>
      </c>
      <c r="G6" s="19"/>
      <c r="H6" s="19" t="s">
        <v>36</v>
      </c>
      <c r="I6" s="19"/>
      <c r="J6" s="19" t="s">
        <v>35</v>
      </c>
      <c r="K6" s="19"/>
      <c r="L6" s="19" t="s">
        <v>34</v>
      </c>
      <c r="M6" s="19"/>
      <c r="N6" s="19" t="s">
        <v>33</v>
      </c>
      <c r="O6" s="19"/>
      <c r="P6" s="19" t="s">
        <v>32</v>
      </c>
      <c r="Q6" s="19"/>
      <c r="R6" s="19" t="s">
        <v>31</v>
      </c>
      <c r="S6" s="19"/>
      <c r="T6" s="18" t="s">
        <v>30</v>
      </c>
      <c r="U6" s="18"/>
    </row>
    <row r="7" spans="1:28">
      <c r="B7" s="17"/>
      <c r="C7" s="17"/>
      <c r="D7" s="16">
        <v>2013</v>
      </c>
      <c r="E7" s="16">
        <v>2014</v>
      </c>
      <c r="F7" s="16">
        <v>2013</v>
      </c>
      <c r="G7" s="16">
        <v>2014</v>
      </c>
      <c r="H7" s="16">
        <v>2013</v>
      </c>
      <c r="I7" s="16">
        <v>2014</v>
      </c>
      <c r="J7" s="16">
        <v>2013</v>
      </c>
      <c r="K7" s="16">
        <v>2014</v>
      </c>
      <c r="L7" s="16">
        <v>2013</v>
      </c>
      <c r="M7" s="16">
        <v>2014</v>
      </c>
      <c r="N7" s="16">
        <v>2013</v>
      </c>
      <c r="O7" s="16">
        <v>2014</v>
      </c>
      <c r="P7" s="16">
        <v>2013</v>
      </c>
      <c r="Q7" s="16">
        <v>2014</v>
      </c>
      <c r="R7" s="16">
        <v>2013</v>
      </c>
      <c r="S7" s="16">
        <v>2014</v>
      </c>
      <c r="T7" s="16">
        <v>2013</v>
      </c>
      <c r="U7" s="16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5">
        <f>[1]Sheet1!D$157</f>
        <v>2186229</v>
      </c>
      <c r="E8" s="15">
        <f>[1]Sheet1!E$157</f>
        <v>2119216</v>
      </c>
      <c r="F8" s="15">
        <f>[1]Sheet1!F$157</f>
        <v>100498</v>
      </c>
      <c r="G8" s="15">
        <f>[1]Sheet1!G$157</f>
        <v>0</v>
      </c>
      <c r="H8" s="15">
        <f>[1]Sheet1!H$157</f>
        <v>0</v>
      </c>
      <c r="I8" s="15">
        <f>[1]Sheet1!I$157</f>
        <v>0</v>
      </c>
      <c r="J8" s="15">
        <f>[1]Sheet1!J$157</f>
        <v>2286727</v>
      </c>
      <c r="K8" s="15">
        <f>[1]Sheet1!K$157</f>
        <v>2119216</v>
      </c>
      <c r="L8" s="15">
        <f>[1]Sheet1!L$157</f>
        <v>1376044</v>
      </c>
      <c r="M8" s="15">
        <f>[1]Sheet1!M$157</f>
        <v>1493391</v>
      </c>
      <c r="N8" s="15">
        <f>[1]Sheet1!N$157</f>
        <v>135132</v>
      </c>
      <c r="O8" s="15">
        <f>[1]Sheet1!O$157</f>
        <v>81584</v>
      </c>
      <c r="P8" s="15">
        <f>[1]Sheet1!P$157</f>
        <v>1511176</v>
      </c>
      <c r="Q8" s="15">
        <f>[1]Sheet1!Q$157</f>
        <v>1574975</v>
      </c>
      <c r="R8" s="15">
        <f>[1]Sheet1!R$157</f>
        <v>775551</v>
      </c>
      <c r="S8" s="15">
        <f>[1]Sheet1!S$157</f>
        <v>544241</v>
      </c>
      <c r="T8" s="1">
        <f>R8/J8</f>
        <v>0.33915329639261704</v>
      </c>
      <c r="U8" s="1">
        <f>S8/K8</f>
        <v>0.25681242497225387</v>
      </c>
    </row>
    <row r="9" spans="1:28" ht="23.1" customHeight="1">
      <c r="A9" s="7">
        <v>2</v>
      </c>
      <c r="B9" s="10"/>
      <c r="C9" s="4" t="s">
        <v>27</v>
      </c>
      <c r="D9" s="2">
        <f>[1]Sheet2!D$157</f>
        <v>2004400</v>
      </c>
      <c r="E9" s="2">
        <f>[1]Sheet2!E$157</f>
        <v>1783101</v>
      </c>
      <c r="F9" s="2">
        <f>[1]Sheet2!F$157</f>
        <v>4785</v>
      </c>
      <c r="G9" s="2">
        <f>[1]Sheet2!G$157</f>
        <v>0</v>
      </c>
      <c r="H9" s="2">
        <f>[1]Sheet2!H$157</f>
        <v>0</v>
      </c>
      <c r="I9" s="2">
        <f>[1]Sheet2!I$157</f>
        <v>0</v>
      </c>
      <c r="J9" s="2">
        <f>[1]Sheet2!J$157</f>
        <v>2009185</v>
      </c>
      <c r="K9" s="2">
        <f>[1]Sheet2!K$157</f>
        <v>1783101</v>
      </c>
      <c r="L9" s="2">
        <f>[1]Sheet2!L$157</f>
        <v>4000</v>
      </c>
      <c r="M9" s="2">
        <f>[1]Sheet2!M$157</f>
        <v>153383</v>
      </c>
      <c r="N9" s="2">
        <f>[1]Sheet2!N$157</f>
        <v>1938104</v>
      </c>
      <c r="O9" s="2">
        <f>[1]Sheet2!O$157</f>
        <v>1561143</v>
      </c>
      <c r="P9" s="2">
        <f>[1]Sheet2!P$157</f>
        <v>1942104</v>
      </c>
      <c r="Q9" s="2">
        <f>[1]Sheet2!Q$157</f>
        <v>1714526</v>
      </c>
      <c r="R9" s="2">
        <f>[1]Sheet2!R$157</f>
        <v>67081</v>
      </c>
      <c r="S9" s="2">
        <f>[1]Sheet2!S$157</f>
        <v>68575</v>
      </c>
      <c r="T9" s="1">
        <f>R9/J9</f>
        <v>3.3387169424418356E-2</v>
      </c>
      <c r="U9" s="1">
        <f>S9/K9</f>
        <v>3.8458281387313449E-2</v>
      </c>
      <c r="Y9" t="str">
        <f>SUBSTITUTE(AA9,"t1","t"&amp;AB9)</f>
        <v>Sheet2!U$157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[1]Sheet3!D$157</f>
        <v>5195747</v>
      </c>
      <c r="E10" s="2">
        <f>[1]Sheet3!E$157</f>
        <v>3612478</v>
      </c>
      <c r="F10" s="2">
        <f>[1]Sheet3!F$157</f>
        <v>112799</v>
      </c>
      <c r="G10" s="2">
        <f>[1]Sheet3!G$157</f>
        <v>32089</v>
      </c>
      <c r="H10" s="2">
        <f>[1]Sheet3!H$157</f>
        <v>0</v>
      </c>
      <c r="I10" s="2">
        <f>[1]Sheet3!I$157</f>
        <v>0</v>
      </c>
      <c r="J10" s="2">
        <f>[1]Sheet3!J$157</f>
        <v>5308546</v>
      </c>
      <c r="K10" s="2">
        <f>[1]Sheet3!K$157</f>
        <v>3644567</v>
      </c>
      <c r="L10" s="2">
        <f>[1]Sheet3!L$157</f>
        <v>118024.243</v>
      </c>
      <c r="M10" s="2">
        <f>[1]Sheet3!M$157</f>
        <v>39644</v>
      </c>
      <c r="N10" s="2">
        <f>[1]Sheet3!N$157</f>
        <v>5095067.9050000003</v>
      </c>
      <c r="O10" s="2">
        <f>[1]Sheet3!O$157</f>
        <v>3438282</v>
      </c>
      <c r="P10" s="2">
        <f>[1]Sheet3!P$157</f>
        <v>5213092.148</v>
      </c>
      <c r="Q10" s="2">
        <f>[1]Sheet3!Q$157</f>
        <v>3477926</v>
      </c>
      <c r="R10" s="2">
        <f>[1]Sheet3!R$157</f>
        <v>95453.851999999955</v>
      </c>
      <c r="S10" s="2">
        <f>[1]Sheet3!S$157</f>
        <v>166641</v>
      </c>
      <c r="T10" s="1">
        <f>R10/J10</f>
        <v>1.7981166971144255E-2</v>
      </c>
      <c r="U10" s="1">
        <f>S10/K10</f>
        <v>4.5723127054599355E-2</v>
      </c>
      <c r="Y10" t="str">
        <f>SUBSTITUTE(AA10,"t1","t"&amp;AB10)</f>
        <v>Sheet3!U$157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[1]Sheet4!D$157</f>
        <v>803241</v>
      </c>
      <c r="E11" s="2">
        <f>[1]Sheet4!E$157</f>
        <v>1270014</v>
      </c>
      <c r="F11" s="2">
        <f>[1]Sheet4!F$157</f>
        <v>0</v>
      </c>
      <c r="G11" s="2">
        <f>[1]Sheet4!G$157</f>
        <v>0</v>
      </c>
      <c r="H11" s="2">
        <f>[1]Sheet4!H$157</f>
        <v>0</v>
      </c>
      <c r="I11" s="2">
        <f>[1]Sheet4!I$157</f>
        <v>0</v>
      </c>
      <c r="J11" s="2">
        <f>[1]Sheet4!J$157</f>
        <v>803241</v>
      </c>
      <c r="K11" s="2">
        <f>[1]Sheet4!K$157</f>
        <v>1270014</v>
      </c>
      <c r="L11" s="2">
        <f>[1]Sheet4!L$157</f>
        <v>39655</v>
      </c>
      <c r="M11" s="2">
        <f>[1]Sheet4!M$157</f>
        <v>28942</v>
      </c>
      <c r="N11" s="2">
        <f>[1]Sheet4!N$157</f>
        <v>749246</v>
      </c>
      <c r="O11" s="2">
        <f>[1]Sheet4!O$157</f>
        <v>1229074</v>
      </c>
      <c r="P11" s="2">
        <f>[1]Sheet4!P$157</f>
        <v>788901</v>
      </c>
      <c r="Q11" s="2">
        <f>[1]Sheet4!Q$157</f>
        <v>1258016</v>
      </c>
      <c r="R11" s="2">
        <f>[1]Sheet4!R$157</f>
        <v>14340</v>
      </c>
      <c r="S11" s="2">
        <f>[1]Sheet4!S$157</f>
        <v>11998</v>
      </c>
      <c r="T11" s="1">
        <f>R11/J11</f>
        <v>1.7852674353027297E-2</v>
      </c>
      <c r="U11" s="1">
        <f>S11/K11</f>
        <v>9.4471399527879217E-3</v>
      </c>
      <c r="Y11" t="str">
        <f>SUBSTITUTE(AA11,"t1","t"&amp;AB11)</f>
        <v>Sheet4!U$157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[1]Sheet5!D$157</f>
        <v>0</v>
      </c>
      <c r="E12" s="2">
        <f>[1]Sheet5!E$157</f>
        <v>0</v>
      </c>
      <c r="F12" s="2">
        <f>[1]Sheet5!F$157</f>
        <v>0</v>
      </c>
      <c r="G12" s="2">
        <f>[1]Sheet5!G$157</f>
        <v>0</v>
      </c>
      <c r="H12" s="2">
        <f>[1]Sheet5!H$157</f>
        <v>0</v>
      </c>
      <c r="I12" s="2">
        <f>[1]Sheet5!I$157</f>
        <v>0</v>
      </c>
      <c r="J12" s="2">
        <f>[1]Sheet5!J$157</f>
        <v>0</v>
      </c>
      <c r="K12" s="2">
        <f>[1]Sheet5!K$157</f>
        <v>0</v>
      </c>
      <c r="L12" s="2">
        <f>[1]Sheet5!L$157</f>
        <v>0</v>
      </c>
      <c r="M12" s="2">
        <f>[1]Sheet5!M$157</f>
        <v>0</v>
      </c>
      <c r="N12" s="2">
        <f>[1]Sheet5!N$157</f>
        <v>0</v>
      </c>
      <c r="O12" s="2">
        <f>[1]Sheet5!O$157</f>
        <v>0</v>
      </c>
      <c r="P12" s="2">
        <f>[1]Sheet5!P$157</f>
        <v>0</v>
      </c>
      <c r="Q12" s="2">
        <f>[1]Sheet5!Q$157</f>
        <v>0</v>
      </c>
      <c r="R12" s="2">
        <f>[1]Sheet5!R$157</f>
        <v>0</v>
      </c>
      <c r="S12" s="2">
        <f>[1]Sheet5!S$157</f>
        <v>0</v>
      </c>
      <c r="T12" s="1">
        <v>0</v>
      </c>
      <c r="U12" s="1">
        <v>0</v>
      </c>
      <c r="Y12" t="str">
        <f>SUBSTITUTE(AA12,"t1","t"&amp;AB12)</f>
        <v>Sheet5!U$157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[1]Sheet6!D$157</f>
        <v>0</v>
      </c>
      <c r="E13" s="2">
        <f>[1]Sheet6!E$157</f>
        <v>0</v>
      </c>
      <c r="F13" s="2">
        <f>[1]Sheet6!F$157</f>
        <v>0</v>
      </c>
      <c r="G13" s="2">
        <f>[1]Sheet6!G$157</f>
        <v>0</v>
      </c>
      <c r="H13" s="2">
        <f>[1]Sheet6!H$157</f>
        <v>0</v>
      </c>
      <c r="I13" s="2">
        <f>[1]Sheet6!I$157</f>
        <v>0</v>
      </c>
      <c r="J13" s="2">
        <f>[1]Sheet6!J$157</f>
        <v>0</v>
      </c>
      <c r="K13" s="2">
        <f>[1]Sheet6!K$157</f>
        <v>0</v>
      </c>
      <c r="L13" s="2">
        <f>[1]Sheet6!L$157</f>
        <v>0</v>
      </c>
      <c r="M13" s="2">
        <f>[1]Sheet6!M$157</f>
        <v>0</v>
      </c>
      <c r="N13" s="2">
        <f>[1]Sheet6!N$157</f>
        <v>0</v>
      </c>
      <c r="O13" s="2">
        <f>[1]Sheet6!O$157</f>
        <v>0</v>
      </c>
      <c r="P13" s="2">
        <f>[1]Sheet6!P$157</f>
        <v>0</v>
      </c>
      <c r="Q13" s="2">
        <f>[1]Sheet6!Q$157</f>
        <v>0</v>
      </c>
      <c r="R13" s="2">
        <f>[1]Sheet6!R$157</f>
        <v>0</v>
      </c>
      <c r="S13" s="2">
        <f>[1]Sheet6!S$157</f>
        <v>0</v>
      </c>
      <c r="T13" s="1">
        <v>0</v>
      </c>
      <c r="U13" s="1">
        <v>0</v>
      </c>
      <c r="Y13" t="str">
        <f>SUBSTITUTE(AA13,"t1","t"&amp;AB13)</f>
        <v>Sheet6!U$157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[1]Sheet7!D$157</f>
        <v>1245804</v>
      </c>
      <c r="E14" s="2">
        <f>[1]Sheet7!E$157</f>
        <v>1232862</v>
      </c>
      <c r="F14" s="2">
        <f>[1]Sheet7!F$157</f>
        <v>25109</v>
      </c>
      <c r="G14" s="2">
        <f>[1]Sheet7!G$157</f>
        <v>25060</v>
      </c>
      <c r="H14" s="2">
        <f>[1]Sheet7!H$157</f>
        <v>3433</v>
      </c>
      <c r="I14" s="2">
        <f>[1]Sheet7!I$157</f>
        <v>7643</v>
      </c>
      <c r="J14" s="2">
        <f>[1]Sheet7!J$157</f>
        <v>1274346</v>
      </c>
      <c r="K14" s="2">
        <f>[1]Sheet7!K$157</f>
        <v>1265565</v>
      </c>
      <c r="L14" s="2">
        <f>[1]Sheet7!L$157</f>
        <v>89677</v>
      </c>
      <c r="M14" s="2">
        <f>[1]Sheet7!M$157</f>
        <v>69924</v>
      </c>
      <c r="N14" s="2">
        <f>[1]Sheet7!N$157</f>
        <v>1113877</v>
      </c>
      <c r="O14" s="2">
        <f>[1]Sheet7!O$157</f>
        <v>1121590</v>
      </c>
      <c r="P14" s="2">
        <f>[1]Sheet7!P$157</f>
        <v>1203554</v>
      </c>
      <c r="Q14" s="2">
        <f>[1]Sheet7!Q$157</f>
        <v>1191514</v>
      </c>
      <c r="R14" s="2">
        <f>[1]Sheet7!R$157</f>
        <v>70792</v>
      </c>
      <c r="S14" s="2">
        <f>[1]Sheet7!S$157</f>
        <v>74051</v>
      </c>
      <c r="T14" s="1">
        <f>R14/J14</f>
        <v>5.5551631974361748E-2</v>
      </c>
      <c r="U14" s="1">
        <f>S14/K14</f>
        <v>5.8512206010754089E-2</v>
      </c>
      <c r="Y14" t="str">
        <f>SUBSTITUTE(AA14,"t1","t"&amp;AB14)</f>
        <v>Sheet7!U$157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[1]Sheet8!D$157</f>
        <v>720171.62</v>
      </c>
      <c r="E15" s="2">
        <f>[1]Sheet8!E$157</f>
        <v>776928.93200000003</v>
      </c>
      <c r="F15" s="2">
        <f>[1]Sheet8!F$157</f>
        <v>0</v>
      </c>
      <c r="G15" s="2">
        <f>[1]Sheet8!G$157</f>
        <v>0</v>
      </c>
      <c r="H15" s="2">
        <f>[1]Sheet8!H$157</f>
        <v>0</v>
      </c>
      <c r="I15" s="2">
        <f>[1]Sheet8!I$157</f>
        <v>0</v>
      </c>
      <c r="J15" s="2">
        <f>[1]Sheet8!J$157</f>
        <v>720171.62</v>
      </c>
      <c r="K15" s="2">
        <f>[1]Sheet8!K$157</f>
        <v>776928.93200000003</v>
      </c>
      <c r="L15" s="2">
        <f>[1]Sheet8!L$157</f>
        <v>5855.6165217391299</v>
      </c>
      <c r="M15" s="2">
        <f>[1]Sheet8!M$157</f>
        <v>15193.417034861701</v>
      </c>
      <c r="N15" s="2">
        <f>[1]Sheet8!N$157</f>
        <v>677425.93947826081</v>
      </c>
      <c r="O15" s="2">
        <f>[1]Sheet8!O$157</f>
        <v>708835.73696513823</v>
      </c>
      <c r="P15" s="2">
        <f>[1]Sheet8!P$157</f>
        <v>683281.55599999998</v>
      </c>
      <c r="Q15" s="2">
        <f>[1]Sheet8!Q$157</f>
        <v>724029.15399999998</v>
      </c>
      <c r="R15" s="2">
        <f>[1]Sheet8!R$157</f>
        <v>36890.064000000013</v>
      </c>
      <c r="S15" s="2">
        <f>[1]Sheet8!S$157</f>
        <v>52899.778000000049</v>
      </c>
      <c r="T15" s="1">
        <f>R15/J15</f>
        <v>5.1223990192782121E-2</v>
      </c>
      <c r="U15" s="1">
        <f>S15/K15</f>
        <v>6.808831003863304E-2</v>
      </c>
      <c r="Y15" t="str">
        <f>SUBSTITUTE(AA15,"t1","t"&amp;AB15)</f>
        <v>Sheet8!U$157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[1]Sheet9!D$157</f>
        <v>1141668</v>
      </c>
      <c r="E16" s="2">
        <f>[1]Sheet9!E$157</f>
        <v>2391225</v>
      </c>
      <c r="F16" s="2">
        <f>[1]Sheet9!F$157</f>
        <v>0</v>
      </c>
      <c r="G16" s="2">
        <f>[1]Sheet9!G$157</f>
        <v>39076</v>
      </c>
      <c r="H16" s="2">
        <f>[1]Sheet9!H$157</f>
        <v>0</v>
      </c>
      <c r="I16" s="2">
        <f>[1]Sheet9!I$157</f>
        <v>0</v>
      </c>
      <c r="J16" s="2">
        <f>[1]Sheet9!J$157</f>
        <v>1141668</v>
      </c>
      <c r="K16" s="2">
        <f>[1]Sheet9!K$157</f>
        <v>2430301</v>
      </c>
      <c r="L16" s="2">
        <f>[1]Sheet9!L$157</f>
        <v>25549</v>
      </c>
      <c r="M16" s="2">
        <f>[1]Sheet9!M$157</f>
        <v>52515</v>
      </c>
      <c r="N16" s="2">
        <f>[1]Sheet9!N$157</f>
        <v>1106389</v>
      </c>
      <c r="O16" s="2">
        <f>[1]Sheet9!O$157</f>
        <v>2311581</v>
      </c>
      <c r="P16" s="2">
        <f>[1]Sheet9!P$157</f>
        <v>1131938</v>
      </c>
      <c r="Q16" s="2">
        <f>[1]Sheet9!Q$157</f>
        <v>2364096</v>
      </c>
      <c r="R16" s="2">
        <f>[1]Sheet9!R$157</f>
        <v>9730</v>
      </c>
      <c r="S16" s="2">
        <f>[1]Sheet9!S$157</f>
        <v>66205</v>
      </c>
      <c r="T16" s="1">
        <f>R16/J16</f>
        <v>8.5226177838040474E-3</v>
      </c>
      <c r="U16" s="1">
        <f>S16/K16</f>
        <v>2.7241481610714064E-2</v>
      </c>
      <c r="Y16" t="str">
        <f>SUBSTITUTE(AA16,"t1","t"&amp;AB16)</f>
        <v>Sheet9!U$157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13297260.619999999</v>
      </c>
      <c r="E17" s="2">
        <f>SUM(E8:E16)</f>
        <v>13185824.932</v>
      </c>
      <c r="F17" s="2">
        <f>SUM(F8:F16)</f>
        <v>243191</v>
      </c>
      <c r="G17" s="2">
        <f>SUM(G8:G16)</f>
        <v>96225</v>
      </c>
      <c r="H17" s="2">
        <f>SUM(H8:H16)</f>
        <v>3433</v>
      </c>
      <c r="I17" s="2">
        <f>SUM(I8:I16)</f>
        <v>7643</v>
      </c>
      <c r="J17" s="2">
        <f>SUM(J8:J16)</f>
        <v>13543884.619999999</v>
      </c>
      <c r="K17" s="2">
        <f>SUM(K8:K16)</f>
        <v>13289692.932</v>
      </c>
      <c r="L17" s="2">
        <f>SUM(L8:L16)</f>
        <v>1658804.8595217392</v>
      </c>
      <c r="M17" s="2">
        <f>SUM(M8:M16)</f>
        <v>1852992.4170348616</v>
      </c>
      <c r="N17" s="2">
        <f>SUM(N8:N16)</f>
        <v>10815241.844478263</v>
      </c>
      <c r="O17" s="2">
        <f>SUM(O8:O16)</f>
        <v>10452089.736965138</v>
      </c>
      <c r="P17" s="2">
        <f>SUM(P8:P16)</f>
        <v>12474046.704</v>
      </c>
      <c r="Q17" s="2">
        <f>SUM(Q8:Q16)</f>
        <v>12305082.153999999</v>
      </c>
      <c r="R17" s="2">
        <f>SUM(R8:R16)</f>
        <v>1069837.916</v>
      </c>
      <c r="S17" s="2">
        <f>SUM(S8:S16)</f>
        <v>984610.77800000005</v>
      </c>
      <c r="T17" s="1">
        <f>R17/J17</f>
        <v>7.8990477696494144E-2</v>
      </c>
      <c r="U17" s="1">
        <f>S17/K17</f>
        <v>7.4088301591165764E-2</v>
      </c>
    </row>
    <row r="18" spans="1:28" ht="23.1" customHeight="1">
      <c r="A18" s="7">
        <v>10</v>
      </c>
      <c r="B18" s="10"/>
      <c r="C18" s="13" t="s">
        <v>18</v>
      </c>
      <c r="D18" s="2">
        <f>[1]Sheet10!D$157</f>
        <v>143184.378</v>
      </c>
      <c r="E18" s="2">
        <f>[1]Sheet10!E$157</f>
        <v>1021279</v>
      </c>
      <c r="F18" s="2">
        <f>[1]Sheet10!F$157</f>
        <v>470.17500000000001</v>
      </c>
      <c r="G18" s="2">
        <f>[1]Sheet10!G$157</f>
        <v>0</v>
      </c>
      <c r="H18" s="2">
        <f>[1]Sheet10!H$157</f>
        <v>0</v>
      </c>
      <c r="I18" s="2">
        <f>[1]Sheet10!I$157</f>
        <v>0</v>
      </c>
      <c r="J18" s="2">
        <f>[1]Sheet10!J$157</f>
        <v>143654.55299999999</v>
      </c>
      <c r="K18" s="2">
        <f>[1]Sheet10!K$157</f>
        <v>1021279</v>
      </c>
      <c r="L18" s="2">
        <f>[1]Sheet10!L$157</f>
        <v>9266</v>
      </c>
      <c r="M18" s="2">
        <f>[1]Sheet10!M$157</f>
        <v>35808</v>
      </c>
      <c r="N18" s="2">
        <f>[1]Sheet10!N$157</f>
        <v>5241</v>
      </c>
      <c r="O18" s="2">
        <f>[1]Sheet10!O$157</f>
        <v>742682</v>
      </c>
      <c r="P18" s="2">
        <f>[1]Sheet10!P$157</f>
        <v>14507</v>
      </c>
      <c r="Q18" s="2">
        <f>[1]Sheet10!Q$157</f>
        <v>778490</v>
      </c>
      <c r="R18" s="2">
        <f>[1]Sheet10!R$157</f>
        <v>129147.55299999999</v>
      </c>
      <c r="S18" s="2">
        <f>[1]Sheet10!S$157</f>
        <v>242789</v>
      </c>
      <c r="T18" s="1">
        <f>R18/J18</f>
        <v>0.89901468699011577</v>
      </c>
      <c r="U18" s="1">
        <f>S18/K18</f>
        <v>0.23773033617650025</v>
      </c>
      <c r="Y18" t="str">
        <f>SUBSTITUTE(AA18,"t1","t"&amp;AB18)</f>
        <v>Sheet10!U$157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[1]Sheet11!D$157</f>
        <v>0</v>
      </c>
      <c r="E19" s="2">
        <f>[1]Sheet11!E$157</f>
        <v>73893</v>
      </c>
      <c r="F19" s="2">
        <f>[1]Sheet11!F$157</f>
        <v>0</v>
      </c>
      <c r="G19" s="2">
        <f>[1]Sheet11!G$157</f>
        <v>0</v>
      </c>
      <c r="H19" s="2">
        <f>[1]Sheet11!H$157</f>
        <v>0</v>
      </c>
      <c r="I19" s="2">
        <f>[1]Sheet11!I$157</f>
        <v>0</v>
      </c>
      <c r="J19" s="2">
        <f>[1]Sheet11!J$157</f>
        <v>0</v>
      </c>
      <c r="K19" s="2">
        <f>[1]Sheet11!K$157</f>
        <v>73893</v>
      </c>
      <c r="L19" s="2">
        <f>[1]Sheet11!L$157</f>
        <v>0</v>
      </c>
      <c r="M19" s="2">
        <f>[1]Sheet11!M$157</f>
        <v>0</v>
      </c>
      <c r="N19" s="2">
        <f>[1]Sheet11!N$157</f>
        <v>0</v>
      </c>
      <c r="O19" s="2">
        <f>[1]Sheet11!O$157</f>
        <v>48711</v>
      </c>
      <c r="P19" s="2">
        <f>[1]Sheet11!P$157</f>
        <v>0</v>
      </c>
      <c r="Q19" s="2">
        <f>[1]Sheet11!Q$157</f>
        <v>48711</v>
      </c>
      <c r="R19" s="2">
        <f>[1]Sheet11!R$157</f>
        <v>0</v>
      </c>
      <c r="S19" s="2">
        <f>[1]Sheet11!S$157</f>
        <v>25182</v>
      </c>
      <c r="T19" s="1">
        <v>0</v>
      </c>
      <c r="U19" s="1">
        <f>S19/K19</f>
        <v>0.34079006130485973</v>
      </c>
      <c r="Y19" t="str">
        <f>SUBSTITUTE(AA19,"t1","t"&amp;AB19)</f>
        <v>Sheet11!U$157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143184.378</v>
      </c>
      <c r="E20" s="2">
        <f>SUM(E18:E19)</f>
        <v>1095172</v>
      </c>
      <c r="F20" s="2">
        <f>SUM(F18:F19)</f>
        <v>470.17500000000001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143654.55299999999</v>
      </c>
      <c r="K20" s="2">
        <f>SUM(K18:K19)</f>
        <v>1095172</v>
      </c>
      <c r="L20" s="2">
        <f>SUM(L18:L19)</f>
        <v>9266</v>
      </c>
      <c r="M20" s="2">
        <f>SUM(M18:M19)</f>
        <v>35808</v>
      </c>
      <c r="N20" s="2">
        <f>SUM(N18:N19)</f>
        <v>5241</v>
      </c>
      <c r="O20" s="2">
        <f>SUM(O18:O19)</f>
        <v>791393</v>
      </c>
      <c r="P20" s="2">
        <f>SUM(P18:P19)</f>
        <v>14507</v>
      </c>
      <c r="Q20" s="2">
        <f>SUM(Q18:Q19)</f>
        <v>827201</v>
      </c>
      <c r="R20" s="2">
        <f>SUM(R18:R19)</f>
        <v>129147.55299999999</v>
      </c>
      <c r="S20" s="2">
        <f>SUM(S18:S19)</f>
        <v>267971</v>
      </c>
      <c r="T20" s="1">
        <f>R20/J20</f>
        <v>0.89901468699011577</v>
      </c>
      <c r="U20" s="1">
        <f>S20/K20</f>
        <v>0.2446839400569043</v>
      </c>
    </row>
    <row r="21" spans="1:28" ht="23.1" customHeight="1">
      <c r="A21" s="7"/>
      <c r="B21" s="10"/>
      <c r="C21" s="11" t="s">
        <v>15</v>
      </c>
      <c r="D21" s="2">
        <f>D20+D17</f>
        <v>13440444.998</v>
      </c>
      <c r="E21" s="2">
        <f>E20+E17</f>
        <v>14280996.932</v>
      </c>
      <c r="F21" s="2">
        <f>F20+F17</f>
        <v>243661.17499999999</v>
      </c>
      <c r="G21" s="2">
        <f>G20+G17</f>
        <v>96225</v>
      </c>
      <c r="H21" s="2">
        <f>H20+H17</f>
        <v>3433</v>
      </c>
      <c r="I21" s="2">
        <f>I20+I17</f>
        <v>7643</v>
      </c>
      <c r="J21" s="2">
        <f>J20+J17</f>
        <v>13687539.172999999</v>
      </c>
      <c r="K21" s="2">
        <f>K20+K17</f>
        <v>14384864.932</v>
      </c>
      <c r="L21" s="2">
        <f>L20+L17</f>
        <v>1668070.8595217392</v>
      </c>
      <c r="M21" s="2">
        <f>M20+M17</f>
        <v>1888800.4170348616</v>
      </c>
      <c r="N21" s="2">
        <f>N20+N17</f>
        <v>10820482.844478263</v>
      </c>
      <c r="O21" s="2">
        <f>O20+O17</f>
        <v>11243482.736965138</v>
      </c>
      <c r="P21" s="2">
        <f>P20+P17</f>
        <v>12488553.704</v>
      </c>
      <c r="Q21" s="2">
        <f>Q20+Q17</f>
        <v>13132283.153999999</v>
      </c>
      <c r="R21" s="2">
        <f>R20+R17</f>
        <v>1198985.469</v>
      </c>
      <c r="S21" s="2">
        <f>S20+S17</f>
        <v>1252581.7779999999</v>
      </c>
      <c r="T21" s="1">
        <f>R21/J21</f>
        <v>8.7596861192194092E-2</v>
      </c>
      <c r="U21" s="1">
        <f>S21/K21</f>
        <v>8.7076366995532659E-2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[1]Sheet12!D$157</f>
        <v>1116070</v>
      </c>
      <c r="E22" s="2">
        <f>[1]Sheet12!E$157</f>
        <v>1475330</v>
      </c>
      <c r="F22" s="2">
        <f>[1]Sheet12!F$157</f>
        <v>0</v>
      </c>
      <c r="G22" s="2">
        <f>[1]Sheet12!G$157</f>
        <v>0</v>
      </c>
      <c r="H22" s="2">
        <f>[1]Sheet12!H$157</f>
        <v>0</v>
      </c>
      <c r="I22" s="2">
        <f>[1]Sheet12!I$157</f>
        <v>0</v>
      </c>
      <c r="J22" s="2">
        <f>[1]Sheet12!J$157</f>
        <v>1116070</v>
      </c>
      <c r="K22" s="2">
        <f>[1]Sheet12!K$157</f>
        <v>1475330</v>
      </c>
      <c r="L22" s="2">
        <f>[1]Sheet12!L$157</f>
        <v>0</v>
      </c>
      <c r="M22" s="2">
        <f>[1]Sheet12!M$157</f>
        <v>0</v>
      </c>
      <c r="N22" s="2">
        <f>[1]Sheet12!N$157</f>
        <v>889108</v>
      </c>
      <c r="O22" s="2">
        <f>[1]Sheet12!O$157</f>
        <v>1253249</v>
      </c>
      <c r="P22" s="2">
        <f>[1]Sheet12!P$157</f>
        <v>889108</v>
      </c>
      <c r="Q22" s="2">
        <f>[1]Sheet12!Q$157</f>
        <v>1253249</v>
      </c>
      <c r="R22" s="2">
        <f>[1]Sheet12!R$157</f>
        <v>226962</v>
      </c>
      <c r="S22" s="2">
        <f>[1]Sheet12!S$157</f>
        <v>222081</v>
      </c>
      <c r="T22" s="1">
        <f>R22/J22</f>
        <v>0.20335821229851175</v>
      </c>
      <c r="U22" s="1">
        <f>S22/K22</f>
        <v>0.15052971199663803</v>
      </c>
      <c r="Y22" t="str">
        <f>SUBSTITUTE(AA22,"t1","t"&amp;AB22)</f>
        <v>Sheet12!U$157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[1]Sheet13!D$157</f>
        <v>94279</v>
      </c>
      <c r="E23" s="2">
        <f>[1]Sheet13!E$157</f>
        <v>146342</v>
      </c>
      <c r="F23" s="2">
        <f>[1]Sheet13!F$157</f>
        <v>4976</v>
      </c>
      <c r="G23" s="2">
        <f>[1]Sheet13!G$157</f>
        <v>1742</v>
      </c>
      <c r="H23" s="2">
        <f>[1]Sheet13!H$157</f>
        <v>0</v>
      </c>
      <c r="I23" s="2">
        <f>[1]Sheet13!I$157</f>
        <v>0</v>
      </c>
      <c r="J23" s="2">
        <f>[1]Sheet13!J$157</f>
        <v>99255</v>
      </c>
      <c r="K23" s="2">
        <f>[1]Sheet13!K$157</f>
        <v>148084</v>
      </c>
      <c r="L23" s="2">
        <f>[1]Sheet13!L$157</f>
        <v>0</v>
      </c>
      <c r="M23" s="2">
        <f>[1]Sheet13!M$157</f>
        <v>0</v>
      </c>
      <c r="N23" s="2">
        <f>[1]Sheet13!N$157</f>
        <v>89419</v>
      </c>
      <c r="O23" s="2">
        <f>[1]Sheet13!O$157</f>
        <v>127485</v>
      </c>
      <c r="P23" s="2">
        <f>[1]Sheet13!P$157</f>
        <v>89419</v>
      </c>
      <c r="Q23" s="2">
        <f>[1]Sheet13!Q$157</f>
        <v>127485</v>
      </c>
      <c r="R23" s="2">
        <f>[1]Sheet13!R$157</f>
        <v>9836</v>
      </c>
      <c r="S23" s="2">
        <f>[1]Sheet13!S$157</f>
        <v>20599</v>
      </c>
      <c r="T23" s="1">
        <f>R23/J23</f>
        <v>9.9098282202407934E-2</v>
      </c>
      <c r="U23" s="1">
        <f>S23/K23</f>
        <v>0.13910348180762269</v>
      </c>
      <c r="Y23" t="str">
        <f>SUBSTITUTE(AA23,"t1","t"&amp;AB23)</f>
        <v>Sheet13!U$157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[1]Sheet14!D$157</f>
        <v>65992</v>
      </c>
      <c r="E24" s="2">
        <f>[1]Sheet14!E$157</f>
        <v>81450.98</v>
      </c>
      <c r="F24" s="2">
        <f>[1]Sheet14!F$157</f>
        <v>3618</v>
      </c>
      <c r="G24" s="2">
        <f>[1]Sheet14!G$157</f>
        <v>2741.3029999999999</v>
      </c>
      <c r="H24" s="2">
        <f>[1]Sheet14!H$157</f>
        <v>0</v>
      </c>
      <c r="I24" s="2">
        <f>[1]Sheet14!I$157</f>
        <v>0</v>
      </c>
      <c r="J24" s="2">
        <f>[1]Sheet14!J$157</f>
        <v>69610</v>
      </c>
      <c r="K24" s="2">
        <f>[1]Sheet14!K$157</f>
        <v>84192.282999999996</v>
      </c>
      <c r="L24" s="2">
        <f>[1]Sheet14!L$157</f>
        <v>2207</v>
      </c>
      <c r="M24" s="2">
        <f>[1]Sheet14!M$157</f>
        <v>4921</v>
      </c>
      <c r="N24" s="2">
        <f>[1]Sheet14!N$157</f>
        <v>19200</v>
      </c>
      <c r="O24" s="2">
        <f>[1]Sheet14!O$157</f>
        <v>27832</v>
      </c>
      <c r="P24" s="2">
        <f>[1]Sheet14!P$157</f>
        <v>21407</v>
      </c>
      <c r="Q24" s="2">
        <f>[1]Sheet14!Q$157</f>
        <v>32753</v>
      </c>
      <c r="R24" s="2">
        <f>[1]Sheet14!R$157</f>
        <v>48203</v>
      </c>
      <c r="S24" s="2">
        <f>[1]Sheet14!S$157</f>
        <v>51439.282999999996</v>
      </c>
      <c r="T24" s="1">
        <f>R24/J24</f>
        <v>0.69247234592730933</v>
      </c>
      <c r="U24" s="1">
        <f>S24/K24</f>
        <v>0.6109738466172725</v>
      </c>
      <c r="Y24" t="str">
        <f>SUBSTITUTE(AA24,"t1","t"&amp;AB24)</f>
        <v>Sheet14!U$157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[1]Sheet15!D$157</f>
        <v>1005639</v>
      </c>
      <c r="E25" s="2">
        <f>[1]Sheet15!E$157</f>
        <v>1398479.90083406</v>
      </c>
      <c r="F25" s="2">
        <f>[1]Sheet15!F$157</f>
        <v>31626</v>
      </c>
      <c r="G25" s="2">
        <f>[1]Sheet15!G$157</f>
        <v>8657</v>
      </c>
      <c r="H25" s="2">
        <f>[1]Sheet15!H$157</f>
        <v>0</v>
      </c>
      <c r="I25" s="2">
        <f>[1]Sheet15!I$157</f>
        <v>0</v>
      </c>
      <c r="J25" s="2">
        <f>[1]Sheet15!J$157</f>
        <v>1037265</v>
      </c>
      <c r="K25" s="2">
        <f>[1]Sheet15!K$157</f>
        <v>1407136.90083406</v>
      </c>
      <c r="L25" s="2">
        <f>[1]Sheet15!L$157</f>
        <v>0</v>
      </c>
      <c r="M25" s="2">
        <f>[1]Sheet15!M$157</f>
        <v>0</v>
      </c>
      <c r="N25" s="2">
        <f>[1]Sheet15!N$157</f>
        <v>361454</v>
      </c>
      <c r="O25" s="2">
        <f>[1]Sheet15!O$157</f>
        <v>588241</v>
      </c>
      <c r="P25" s="2">
        <f>[1]Sheet15!P$157</f>
        <v>361454</v>
      </c>
      <c r="Q25" s="2">
        <f>[1]Sheet15!Q$157</f>
        <v>588241</v>
      </c>
      <c r="R25" s="2">
        <f>[1]Sheet15!R$157</f>
        <v>675811</v>
      </c>
      <c r="S25" s="2">
        <f>[1]Sheet15!S$157</f>
        <v>818895.90083406004</v>
      </c>
      <c r="T25" s="1">
        <f>R25/J25</f>
        <v>0.65153167223419284</v>
      </c>
      <c r="U25" s="1">
        <f>S25/K25</f>
        <v>0.58195894112980151</v>
      </c>
      <c r="Y25" t="str">
        <f>SUBSTITUTE(AA25,"t1","t"&amp;AB25)</f>
        <v>Sheet15!U$157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[1]Sheet16!D$157</f>
        <v>5277628</v>
      </c>
      <c r="E26" s="2">
        <f>[1]Sheet16!E$157</f>
        <v>4674145</v>
      </c>
      <c r="F26" s="2">
        <f>[1]Sheet16!F$157</f>
        <v>23871</v>
      </c>
      <c r="G26" s="2">
        <f>[1]Sheet16!G$157</f>
        <v>29648</v>
      </c>
      <c r="H26" s="2">
        <f>[1]Sheet16!H$157</f>
        <v>0</v>
      </c>
      <c r="I26" s="2">
        <f>[1]Sheet16!I$157</f>
        <v>0</v>
      </c>
      <c r="J26" s="2">
        <f>[1]Sheet16!J$157</f>
        <v>5301499</v>
      </c>
      <c r="K26" s="2">
        <f>[1]Sheet16!K$157</f>
        <v>4703793</v>
      </c>
      <c r="L26" s="2">
        <f>[1]Sheet16!L$157</f>
        <v>268384</v>
      </c>
      <c r="M26" s="2">
        <f>[1]Sheet16!M$157</f>
        <v>188654</v>
      </c>
      <c r="N26" s="2">
        <f>[1]Sheet16!N$157</f>
        <v>989803</v>
      </c>
      <c r="O26" s="2">
        <f>[1]Sheet16!O$157</f>
        <v>1201384</v>
      </c>
      <c r="P26" s="2">
        <f>[1]Sheet16!P$157</f>
        <v>1258187</v>
      </c>
      <c r="Q26" s="2">
        <f>[1]Sheet16!Q$157</f>
        <v>1390038</v>
      </c>
      <c r="R26" s="2">
        <f>[1]Sheet16!R$157</f>
        <v>4043312</v>
      </c>
      <c r="S26" s="2">
        <f>[1]Sheet16!S$157</f>
        <v>3313755</v>
      </c>
      <c r="T26" s="1">
        <f>R26/J26</f>
        <v>0.76267334955641786</v>
      </c>
      <c r="U26" s="1">
        <f>S26/K26</f>
        <v>0.70448572035376555</v>
      </c>
      <c r="Y26" t="str">
        <f>SUBSTITUTE(AA26,"t1","t"&amp;AB26)</f>
        <v>Sheet16!U$157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[1]Sheet17!D$157</f>
        <v>0</v>
      </c>
      <c r="E27" s="2">
        <f>[1]Sheet17!E$157</f>
        <v>0</v>
      </c>
      <c r="F27" s="2">
        <f>[1]Sheet17!F$157</f>
        <v>0</v>
      </c>
      <c r="G27" s="2">
        <f>[1]Sheet17!G$157</f>
        <v>0</v>
      </c>
      <c r="H27" s="2">
        <f>[1]Sheet17!H$157</f>
        <v>0</v>
      </c>
      <c r="I27" s="2">
        <f>[1]Sheet17!I$157</f>
        <v>0</v>
      </c>
      <c r="J27" s="2">
        <f>[1]Sheet17!J$157</f>
        <v>0</v>
      </c>
      <c r="K27" s="2">
        <f>[1]Sheet17!K$157</f>
        <v>0</v>
      </c>
      <c r="L27" s="2">
        <f>[1]Sheet17!L$157</f>
        <v>0</v>
      </c>
      <c r="M27" s="2">
        <f>[1]Sheet17!M$157</f>
        <v>0</v>
      </c>
      <c r="N27" s="2">
        <f>[1]Sheet17!N$157</f>
        <v>0</v>
      </c>
      <c r="O27" s="2">
        <f>[1]Sheet17!O$157</f>
        <v>0</v>
      </c>
      <c r="P27" s="2">
        <f>[1]Sheet17!P$157</f>
        <v>0</v>
      </c>
      <c r="Q27" s="2">
        <f>[1]Sheet17!Q$157</f>
        <v>0</v>
      </c>
      <c r="R27" s="2">
        <f>[1]Sheet17!R$157</f>
        <v>0</v>
      </c>
      <c r="S27" s="2">
        <f>[1]Sheet17!S$157</f>
        <v>0</v>
      </c>
      <c r="T27" s="1">
        <v>0</v>
      </c>
      <c r="U27" s="1">
        <v>0</v>
      </c>
      <c r="Y27" t="str">
        <f>SUBSTITUTE(AA27,"t1","t"&amp;AB27)</f>
        <v>Sheet17!U$157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[1]Sheet18!D$157</f>
        <v>0</v>
      </c>
      <c r="E28" s="2">
        <f>[1]Sheet18!E$157</f>
        <v>0</v>
      </c>
      <c r="F28" s="2">
        <f>[1]Sheet18!F$157</f>
        <v>0</v>
      </c>
      <c r="G28" s="2">
        <f>[1]Sheet18!G$157</f>
        <v>0</v>
      </c>
      <c r="H28" s="2">
        <f>[1]Sheet18!H$157</f>
        <v>0</v>
      </c>
      <c r="I28" s="2">
        <f>[1]Sheet18!I$157</f>
        <v>0</v>
      </c>
      <c r="J28" s="2">
        <f>[1]Sheet18!J$157</f>
        <v>0</v>
      </c>
      <c r="K28" s="2">
        <f>[1]Sheet18!K$157</f>
        <v>0</v>
      </c>
      <c r="L28" s="2">
        <f>[1]Sheet18!L$157</f>
        <v>0</v>
      </c>
      <c r="M28" s="2">
        <f>[1]Sheet18!M$157</f>
        <v>0</v>
      </c>
      <c r="N28" s="2">
        <f>[1]Sheet18!N$157</f>
        <v>0</v>
      </c>
      <c r="O28" s="2">
        <f>[1]Sheet18!O$157</f>
        <v>0</v>
      </c>
      <c r="P28" s="2">
        <f>[1]Sheet18!P$157</f>
        <v>0</v>
      </c>
      <c r="Q28" s="2">
        <f>[1]Sheet18!Q$157</f>
        <v>0</v>
      </c>
      <c r="R28" s="2">
        <f>[1]Sheet18!R$157</f>
        <v>0</v>
      </c>
      <c r="S28" s="2">
        <f>[1]Sheet18!S$157</f>
        <v>0</v>
      </c>
      <c r="T28" s="1">
        <v>0</v>
      </c>
      <c r="U28" s="1">
        <v>0</v>
      </c>
      <c r="Y28" t="str">
        <f>SUBSTITUTE(AA28,"t1","t"&amp;AB28)</f>
        <v>Sheet18!U$157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[1]Sheet19!D$157</f>
        <v>801042.44000000006</v>
      </c>
      <c r="E29" s="2">
        <f>[1]Sheet19!E$157</f>
        <v>1299338.4000000001</v>
      </c>
      <c r="F29" s="2">
        <f>[1]Sheet19!F$157</f>
        <v>168909.58</v>
      </c>
      <c r="G29" s="2">
        <f>[1]Sheet19!G$157</f>
        <v>118159.54000000001</v>
      </c>
      <c r="H29" s="2">
        <f>[1]Sheet19!H$157</f>
        <v>0</v>
      </c>
      <c r="I29" s="2">
        <f>[1]Sheet19!I$157</f>
        <v>0</v>
      </c>
      <c r="J29" s="2">
        <f>[1]Sheet19!J$157</f>
        <v>969952.02</v>
      </c>
      <c r="K29" s="2">
        <f>[1]Sheet19!K$157</f>
        <v>1417497.9400000002</v>
      </c>
      <c r="L29" s="2">
        <f>[1]Sheet19!L$157</f>
        <v>15293</v>
      </c>
      <c r="M29" s="2">
        <f>[1]Sheet19!M$157</f>
        <v>1152</v>
      </c>
      <c r="N29" s="2">
        <f>[1]Sheet19!N$157</f>
        <v>810231</v>
      </c>
      <c r="O29" s="2">
        <f>[1]Sheet19!O$157</f>
        <v>1256405.372</v>
      </c>
      <c r="P29" s="2">
        <f>[1]Sheet19!P$157</f>
        <v>825524</v>
      </c>
      <c r="Q29" s="2">
        <f>[1]Sheet19!Q$157</f>
        <v>1257557.372</v>
      </c>
      <c r="R29" s="2">
        <f>[1]Sheet19!R$157</f>
        <v>144428.02000000002</v>
      </c>
      <c r="S29" s="2">
        <f>[1]Sheet19!S$157</f>
        <v>159940.5680000002</v>
      </c>
      <c r="T29" s="1">
        <f>R29/J29</f>
        <v>0.14890223126706825</v>
      </c>
      <c r="U29" s="1">
        <f>S29/K29</f>
        <v>0.11283301618060919</v>
      </c>
      <c r="Y29" t="str">
        <f>SUBSTITUTE(AA29,"t1","t"&amp;AB29)</f>
        <v>Sheet19!U$157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[1]Sheet20!D$157</f>
        <v>187649.72263006738</v>
      </c>
      <c r="E30" s="2">
        <f>[1]Sheet20!E$157</f>
        <v>187501.12806850034</v>
      </c>
      <c r="F30" s="2">
        <f>[1]Sheet20!F$157</f>
        <v>0</v>
      </c>
      <c r="G30" s="2">
        <f>[1]Sheet20!G$157</f>
        <v>0</v>
      </c>
      <c r="H30" s="2">
        <f>[1]Sheet20!H$157</f>
        <v>0</v>
      </c>
      <c r="I30" s="2">
        <f>[1]Sheet20!I$157</f>
        <v>0</v>
      </c>
      <c r="J30" s="2">
        <f>[1]Sheet20!J$157</f>
        <v>187649.72263006738</v>
      </c>
      <c r="K30" s="2">
        <f>[1]Sheet20!K$157</f>
        <v>187501.12806850034</v>
      </c>
      <c r="L30" s="2">
        <f>[1]Sheet20!L$157</f>
        <v>0</v>
      </c>
      <c r="M30" s="2">
        <f>[1]Sheet20!M$157</f>
        <v>0</v>
      </c>
      <c r="N30" s="2">
        <f>[1]Sheet20!N$157</f>
        <v>129246.93281016601</v>
      </c>
      <c r="O30" s="2">
        <f>[1]Sheet20!O$157</f>
        <v>106214.56401885</v>
      </c>
      <c r="P30" s="2">
        <f>[1]Sheet20!P$157</f>
        <v>129246.93281016601</v>
      </c>
      <c r="Q30" s="2">
        <f>[1]Sheet20!Q$157</f>
        <v>106214.56401885</v>
      </c>
      <c r="R30" s="2">
        <f>[1]Sheet20!R$157</f>
        <v>58402.789819901373</v>
      </c>
      <c r="S30" s="2">
        <f>[1]Sheet20!S$157</f>
        <v>81286.564049650347</v>
      </c>
      <c r="T30" s="1">
        <f>R30/J30</f>
        <v>0.31123301969935024</v>
      </c>
      <c r="U30" s="1">
        <f>S30/K30</f>
        <v>0.43352573334894118</v>
      </c>
      <c r="Y30" t="str">
        <f>SUBSTITUTE(AA30,"t1","t"&amp;AB30)</f>
        <v>Sheet20!U$157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[1]Sheet21!D$157</f>
        <v>884419.56400000001</v>
      </c>
      <c r="E31" s="2">
        <f>[1]Sheet21!E$157</f>
        <v>843251.78799999994</v>
      </c>
      <c r="F31" s="2">
        <f>[1]Sheet21!F$157</f>
        <v>0</v>
      </c>
      <c r="G31" s="2">
        <f>[1]Sheet21!G$157</f>
        <v>179999</v>
      </c>
      <c r="H31" s="2">
        <f>[1]Sheet21!H$157</f>
        <v>0</v>
      </c>
      <c r="I31" s="2">
        <f>[1]Sheet21!I$157</f>
        <v>0</v>
      </c>
      <c r="J31" s="2">
        <f>[1]Sheet21!J$157</f>
        <v>884419.56400000001</v>
      </c>
      <c r="K31" s="2">
        <f>[1]Sheet21!K$157</f>
        <v>1023250.7879999999</v>
      </c>
      <c r="L31" s="2">
        <f>[1]Sheet21!L$157</f>
        <v>42823</v>
      </c>
      <c r="M31" s="2">
        <f>[1]Sheet21!M$157</f>
        <v>-5224</v>
      </c>
      <c r="N31" s="2">
        <f>[1]Sheet21!N$157</f>
        <v>794311.62199999997</v>
      </c>
      <c r="O31" s="2">
        <f>[1]Sheet21!O$157</f>
        <v>901291.05900000001</v>
      </c>
      <c r="P31" s="2">
        <f>[1]Sheet21!P$157</f>
        <v>837134.62199999997</v>
      </c>
      <c r="Q31" s="2">
        <f>[1]Sheet21!Q$157</f>
        <v>896067.05900000001</v>
      </c>
      <c r="R31" s="2">
        <f>[1]Sheet21!R$157</f>
        <v>47284.942000000039</v>
      </c>
      <c r="S31" s="2">
        <f>[1]Sheet21!S$157</f>
        <v>127183.72899999993</v>
      </c>
      <c r="T31" s="1">
        <f>R31/J31</f>
        <v>5.3464378135353006E-2</v>
      </c>
      <c r="U31" s="1">
        <f>S31/K31</f>
        <v>0.12429380020179367</v>
      </c>
      <c r="Y31" t="str">
        <f>SUBSTITUTE(AA31,"t1","t"&amp;AB31)</f>
        <v>Sheet21!U$157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[1]Sheet22!D$157</f>
        <v>0</v>
      </c>
      <c r="E32" s="2">
        <f>[1]Sheet22!E$157</f>
        <v>0</v>
      </c>
      <c r="F32" s="2">
        <f>[1]Sheet22!F$157</f>
        <v>0</v>
      </c>
      <c r="G32" s="2">
        <f>[1]Sheet22!G$157</f>
        <v>0</v>
      </c>
      <c r="H32" s="2">
        <f>[1]Sheet22!H$157</f>
        <v>0</v>
      </c>
      <c r="I32" s="2">
        <f>[1]Sheet22!I$157</f>
        <v>0</v>
      </c>
      <c r="J32" s="2">
        <f>[1]Sheet22!J$157</f>
        <v>0</v>
      </c>
      <c r="K32" s="2">
        <f>[1]Sheet22!K$157</f>
        <v>0</v>
      </c>
      <c r="L32" s="2">
        <f>[1]Sheet22!L$157</f>
        <v>0</v>
      </c>
      <c r="M32" s="2">
        <f>[1]Sheet22!M$157</f>
        <v>0</v>
      </c>
      <c r="N32" s="2">
        <f>[1]Sheet22!N$157</f>
        <v>0</v>
      </c>
      <c r="O32" s="2">
        <f>[1]Sheet22!O$157</f>
        <v>0</v>
      </c>
      <c r="P32" s="2">
        <f>[1]Sheet22!P$157</f>
        <v>0</v>
      </c>
      <c r="Q32" s="2">
        <f>[1]Sheet22!Q$157</f>
        <v>0</v>
      </c>
      <c r="R32" s="2">
        <f>[1]Sheet22!R$157</f>
        <v>0</v>
      </c>
      <c r="S32" s="2">
        <f>[1]Sheet22!S$157</f>
        <v>0</v>
      </c>
      <c r="T32" s="1">
        <v>0</v>
      </c>
      <c r="U32" s="1">
        <v>0</v>
      </c>
      <c r="Y32" t="str">
        <f>SUBSTITUTE(AA32,"t1","t"&amp;AB32)</f>
        <v>Sheet22!U$157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9432719.7266300675</v>
      </c>
      <c r="E33" s="2">
        <f>SUM(E22:E32)</f>
        <v>10105839.196902562</v>
      </c>
      <c r="F33" s="2">
        <f>SUM(F22:F32)</f>
        <v>233000.58</v>
      </c>
      <c r="G33" s="2">
        <f>SUM(G22:G32)</f>
        <v>340946.84299999999</v>
      </c>
      <c r="H33" s="2">
        <f>SUM(H22:H32)</f>
        <v>0</v>
      </c>
      <c r="I33" s="2">
        <f>SUM(I22:I32)</f>
        <v>0</v>
      </c>
      <c r="J33" s="2">
        <f>SUM(J22:J32)</f>
        <v>9665720.3066300657</v>
      </c>
      <c r="K33" s="2">
        <f>SUM(K22:K32)</f>
        <v>10446786.039902562</v>
      </c>
      <c r="L33" s="2">
        <f>SUM(L22:L32)</f>
        <v>328707</v>
      </c>
      <c r="M33" s="2">
        <f>SUM(M22:M32)</f>
        <v>189503</v>
      </c>
      <c r="N33" s="2">
        <f>SUM(N22:N32)</f>
        <v>4082773.5548101659</v>
      </c>
      <c r="O33" s="2">
        <f>SUM(O22:O32)</f>
        <v>5462101.9950188501</v>
      </c>
      <c r="P33" s="2">
        <f>SUM(P22:P32)</f>
        <v>4411480.5548101664</v>
      </c>
      <c r="Q33" s="2">
        <f>SUM(Q22:Q32)</f>
        <v>5651604.9950188501</v>
      </c>
      <c r="R33" s="2">
        <f>SUM(R22:R32)</f>
        <v>5254239.7518199012</v>
      </c>
      <c r="S33" s="2">
        <f>SUM(S22:S32)</f>
        <v>4795181.0448837103</v>
      </c>
      <c r="T33" s="1">
        <f>R33/J33</f>
        <v>0.5435952608949205</v>
      </c>
      <c r="U33" s="1">
        <f>S33/K33</f>
        <v>0.45901017083800016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22873164.724630065</v>
      </c>
      <c r="E34" s="2">
        <f>E33+E21</f>
        <v>24386836.128902562</v>
      </c>
      <c r="F34" s="2">
        <f>F33+F21</f>
        <v>476661.755</v>
      </c>
      <c r="G34" s="2">
        <f>G33+G21</f>
        <v>437171.84299999999</v>
      </c>
      <c r="H34" s="2">
        <f>H33+H21</f>
        <v>3433</v>
      </c>
      <c r="I34" s="2">
        <f>I33+I21</f>
        <v>7643</v>
      </c>
      <c r="J34" s="2">
        <f>J33+J21</f>
        <v>23353259.479630064</v>
      </c>
      <c r="K34" s="2">
        <f>K33+K21</f>
        <v>24831650.971902564</v>
      </c>
      <c r="L34" s="2">
        <f>L33+L21</f>
        <v>1996777.8595217392</v>
      </c>
      <c r="M34" s="2">
        <f>M33+M21</f>
        <v>2078303.4170348616</v>
      </c>
      <c r="N34" s="2">
        <f>N33+N21</f>
        <v>14903256.399288429</v>
      </c>
      <c r="O34" s="2">
        <f>O33+O21</f>
        <v>16705584.731983989</v>
      </c>
      <c r="P34" s="2">
        <f>P33+P21</f>
        <v>16900034.258810166</v>
      </c>
      <c r="Q34" s="2">
        <f>Q33+Q21</f>
        <v>18783888.14901885</v>
      </c>
      <c r="R34" s="2">
        <f>R33+R21</f>
        <v>6453225.2208199017</v>
      </c>
      <c r="S34" s="2">
        <f>S33+S21</f>
        <v>6047762.8228837103</v>
      </c>
      <c r="T34" s="1">
        <f>R34/J34</f>
        <v>0.27633081482474608</v>
      </c>
      <c r="U34" s="1">
        <f>S34/K34</f>
        <v>0.24355057300567154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2015-05-17T15:59:01Z</dcterms:created>
  <dcterms:modified xsi:type="dcterms:W3CDTF">2015-05-17T15:59:05Z</dcterms:modified>
</cp:coreProperties>
</file>