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T9"/>
  <c r="U9"/>
  <c r="Y9"/>
  <c r="D10"/>
  <c r="E10"/>
  <c r="E17" s="1"/>
  <c r="E21" s="1"/>
  <c r="F10"/>
  <c r="G10"/>
  <c r="G17" s="1"/>
  <c r="G21" s="1"/>
  <c r="H10"/>
  <c r="I10"/>
  <c r="I17" s="1"/>
  <c r="I21" s="1"/>
  <c r="J10"/>
  <c r="K10"/>
  <c r="K17" s="1"/>
  <c r="K21" s="1"/>
  <c r="L10"/>
  <c r="M10"/>
  <c r="M17" s="1"/>
  <c r="M21" s="1"/>
  <c r="N10"/>
  <c r="O10"/>
  <c r="O17" s="1"/>
  <c r="O21" s="1"/>
  <c r="P10"/>
  <c r="Q10"/>
  <c r="Q17" s="1"/>
  <c r="Q21" s="1"/>
  <c r="R10"/>
  <c r="S10"/>
  <c r="S17" s="1"/>
  <c r="T10"/>
  <c r="U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Y16"/>
  <c r="D17"/>
  <c r="F17"/>
  <c r="H17"/>
  <c r="J17"/>
  <c r="L17"/>
  <c r="N17"/>
  <c r="P17"/>
  <c r="R17"/>
  <c r="T17"/>
  <c r="D18"/>
  <c r="D20" s="1"/>
  <c r="D21" s="1"/>
  <c r="E18"/>
  <c r="F18"/>
  <c r="F20" s="1"/>
  <c r="F21" s="1"/>
  <c r="G18"/>
  <c r="H18"/>
  <c r="H20" s="1"/>
  <c r="H21" s="1"/>
  <c r="I18"/>
  <c r="J18"/>
  <c r="J20" s="1"/>
  <c r="J21" s="1"/>
  <c r="K18"/>
  <c r="L18"/>
  <c r="L20" s="1"/>
  <c r="L21" s="1"/>
  <c r="M18"/>
  <c r="N18"/>
  <c r="N20" s="1"/>
  <c r="N21" s="1"/>
  <c r="O18"/>
  <c r="P18"/>
  <c r="P20" s="1"/>
  <c r="P21" s="1"/>
  <c r="Q18"/>
  <c r="R18"/>
  <c r="R20" s="1"/>
  <c r="S18"/>
  <c r="T18"/>
  <c r="U18"/>
  <c r="Y18"/>
  <c r="D19"/>
  <c r="E19"/>
  <c r="F19"/>
  <c r="G19"/>
  <c r="H19"/>
  <c r="I19"/>
  <c r="J19"/>
  <c r="K19"/>
  <c r="L19"/>
  <c r="M19"/>
  <c r="N19"/>
  <c r="O19"/>
  <c r="P19"/>
  <c r="Q19"/>
  <c r="R19"/>
  <c r="S19"/>
  <c r="U19" s="1"/>
  <c r="Y19"/>
  <c r="E20"/>
  <c r="G20"/>
  <c r="I20"/>
  <c r="K20"/>
  <c r="M20"/>
  <c r="O20"/>
  <c r="Q20"/>
  <c r="S20"/>
  <c r="U20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T22"/>
  <c r="U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Y31"/>
  <c r="D32"/>
  <c r="E32"/>
  <c r="F32"/>
  <c r="G32"/>
  <c r="H32"/>
  <c r="I32"/>
  <c r="J32"/>
  <c r="K32"/>
  <c r="L32"/>
  <c r="M32"/>
  <c r="N32"/>
  <c r="O32"/>
  <c r="P32"/>
  <c r="Q32"/>
  <c r="R32"/>
  <c r="S32"/>
  <c r="Y32"/>
  <c r="D33"/>
  <c r="D34" s="1"/>
  <c r="F33"/>
  <c r="F34" s="1"/>
  <c r="H33"/>
  <c r="H34" s="1"/>
  <c r="J33"/>
  <c r="J34" s="1"/>
  <c r="L33"/>
  <c r="L34" s="1"/>
  <c r="N33"/>
  <c r="N34" s="1"/>
  <c r="P33"/>
  <c r="P34" s="1"/>
  <c r="R33"/>
  <c r="T33"/>
  <c r="Y33"/>
  <c r="U17" l="1"/>
  <c r="S21"/>
  <c r="U21" s="1"/>
  <c r="U33"/>
  <c r="S34"/>
  <c r="U34" s="1"/>
  <c r="T20"/>
  <c r="R21"/>
  <c r="T21" s="1"/>
  <c r="R34" l="1"/>
  <c r="T34" s="1"/>
</calcChain>
</file>

<file path=xl/sharedStrings.xml><?xml version="1.0" encoding="utf-8"?>
<sst xmlns="http://schemas.openxmlformats.org/spreadsheetml/2006/main" count="62" uniqueCount="42">
  <si>
    <t>الاجمالي Total</t>
  </si>
  <si>
    <t>المجموع
 Total</t>
  </si>
  <si>
    <t>Sheet1!U$171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</si>
  <si>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</si>
  <si>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</si>
  <si>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</si>
  <si>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</si>
  <si>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</si>
  <si>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</si>
  <si>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</si>
  <si>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</si>
  <si>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</si>
  <si>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</si>
  <si>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</si>
  <si>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</si>
  <si>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</si>
  <si>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</si>
  <si>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</si>
  <si>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</si>
  <si>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</si>
  <si>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</si>
  <si>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</si>
  <si>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</si>
  <si>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</si>
  <si>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</si>
  <si>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</si>
  <si>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</si>
  <si>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</si>
  <si>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</si>
  <si>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</si>
  <si>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معدل الإحتفاظ Retention Ratio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</si>
  <si>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</si>
  <si>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</si>
  <si>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</si>
  <si>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</si>
  <si>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</si>
  <si>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</si>
  <si>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</si>
  <si>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</si>
  <si>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</si>
  <si>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(22): Written Premiums and Retention Ratio for 2013-2014 (Others) in Omani Rial</t>
  </si>
  <si>
    <t>جدول رقم (22): الأقساط المكتتبة ومعدل الاحتفاظ لعامي 2013-2014 م  (أخرى)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</si>
</sst>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9" fontId="0" fillId="0" borderId="0" xfId="1" applyFont="1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9" fontId="6" fillId="0" borderId="1" xfId="1" applyFont="1" applyFill="1" applyBorder="1" applyAlignment="1">
      <alignment horizontal="center" vertical="center" wrapText="1" readingOrder="1"/>
    </xf>
    <xf numFmtId="3" fontId="6" fillId="0" borderId="1" xfId="4" applyNumberFormat="1" applyFont="1" applyFill="1" applyBorder="1" applyAlignment="1">
      <alignment horizontal="center" vertical="center" wrapText="1" readingOrder="1"/>
    </xf>
    <xf numFmtId="0" fontId="7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justify" shrinkToFit="1"/>
    </xf>
    <xf numFmtId="164" fontId="8" fillId="0" borderId="1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8" fillId="0" borderId="2" xfId="4" applyNumberFormat="1" applyFont="1" applyFill="1" applyBorder="1" applyAlignment="1">
      <alignment horizontal="center" vertical="center" wrapText="1"/>
    </xf>
    <xf numFmtId="164" fontId="8" fillId="0" borderId="3" xfId="4" applyNumberFormat="1" applyFont="1" applyFill="1" applyBorder="1" applyAlignment="1">
      <alignment horizontal="center" vertical="center" wrapText="1"/>
    </xf>
    <xf numFmtId="164" fontId="8" fillId="0" borderId="4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</sheetData>
      <sheetData sheetId="2">
        <row r="171">
          <cell r="D171">
            <v>2397020</v>
          </cell>
          <cell r="E171">
            <v>2453951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2397020</v>
          </cell>
          <cell r="K171">
            <v>2453951</v>
          </cell>
          <cell r="L171">
            <v>133722</v>
          </cell>
          <cell r="M171">
            <v>0</v>
          </cell>
          <cell r="N171">
            <v>1257392</v>
          </cell>
          <cell r="O171">
            <v>1433675</v>
          </cell>
          <cell r="P171">
            <v>1391114</v>
          </cell>
          <cell r="Q171">
            <v>1433675</v>
          </cell>
          <cell r="R171">
            <v>1005906</v>
          </cell>
          <cell r="S171">
            <v>1020276</v>
          </cell>
        </row>
      </sheetData>
      <sheetData sheetId="3">
        <row r="171">
          <cell r="D171">
            <v>7085408</v>
          </cell>
          <cell r="E171">
            <v>7192196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7085408</v>
          </cell>
          <cell r="K171">
            <v>7192196</v>
          </cell>
          <cell r="L171">
            <v>0</v>
          </cell>
          <cell r="M171">
            <v>-7</v>
          </cell>
          <cell r="N171">
            <v>4620189</v>
          </cell>
          <cell r="O171">
            <v>4475668</v>
          </cell>
          <cell r="P171">
            <v>4620189</v>
          </cell>
          <cell r="Q171">
            <v>4475661</v>
          </cell>
          <cell r="R171">
            <v>2465219</v>
          </cell>
          <cell r="S171">
            <v>2716535</v>
          </cell>
        </row>
      </sheetData>
      <sheetData sheetId="4">
        <row r="171">
          <cell r="D171">
            <v>150531</v>
          </cell>
          <cell r="E171">
            <v>147246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150531</v>
          </cell>
          <cell r="K171">
            <v>147246</v>
          </cell>
          <cell r="L171">
            <v>7902</v>
          </cell>
          <cell r="M171">
            <v>11935</v>
          </cell>
          <cell r="N171">
            <v>135194</v>
          </cell>
          <cell r="O171">
            <v>125873</v>
          </cell>
          <cell r="P171">
            <v>143096</v>
          </cell>
          <cell r="Q171">
            <v>137808</v>
          </cell>
          <cell r="R171">
            <v>7435</v>
          </cell>
          <cell r="S171">
            <v>9438</v>
          </cell>
        </row>
      </sheetData>
      <sheetData sheetId="5">
        <row r="171">
          <cell r="D171">
            <v>520535</v>
          </cell>
          <cell r="E171">
            <v>518984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520535</v>
          </cell>
          <cell r="K171">
            <v>518984</v>
          </cell>
          <cell r="L171">
            <v>0</v>
          </cell>
          <cell r="M171">
            <v>0</v>
          </cell>
          <cell r="N171">
            <v>435844</v>
          </cell>
          <cell r="O171">
            <v>445640</v>
          </cell>
          <cell r="P171">
            <v>435844</v>
          </cell>
          <cell r="Q171">
            <v>445640</v>
          </cell>
          <cell r="R171">
            <v>84691</v>
          </cell>
          <cell r="S171">
            <v>73344</v>
          </cell>
        </row>
      </sheetData>
      <sheetData sheetId="6">
        <row r="171">
          <cell r="D171">
            <v>220379</v>
          </cell>
          <cell r="E171">
            <v>218421</v>
          </cell>
          <cell r="F171">
            <v>6956</v>
          </cell>
          <cell r="G171">
            <v>222891</v>
          </cell>
          <cell r="H171">
            <v>22885</v>
          </cell>
          <cell r="I171">
            <v>22883</v>
          </cell>
          <cell r="J171">
            <v>250220</v>
          </cell>
          <cell r="K171">
            <v>464195</v>
          </cell>
          <cell r="L171">
            <v>0</v>
          </cell>
          <cell r="M171">
            <v>0</v>
          </cell>
          <cell r="N171">
            <v>107328</v>
          </cell>
          <cell r="O171">
            <v>341662</v>
          </cell>
          <cell r="P171">
            <v>107328</v>
          </cell>
          <cell r="Q171">
            <v>341662</v>
          </cell>
          <cell r="R171">
            <v>142892</v>
          </cell>
          <cell r="S171">
            <v>122533</v>
          </cell>
        </row>
      </sheetData>
      <sheetData sheetId="7">
        <row r="171">
          <cell r="D171">
            <v>1612590</v>
          </cell>
          <cell r="E171">
            <v>213182</v>
          </cell>
          <cell r="F171">
            <v>34675</v>
          </cell>
          <cell r="G171">
            <v>0</v>
          </cell>
          <cell r="H171">
            <v>2878</v>
          </cell>
          <cell r="I171">
            <v>1107</v>
          </cell>
          <cell r="J171">
            <v>1650143</v>
          </cell>
          <cell r="K171">
            <v>214289</v>
          </cell>
          <cell r="L171">
            <v>76889</v>
          </cell>
          <cell r="M171">
            <v>148218</v>
          </cell>
          <cell r="N171">
            <v>1273323</v>
          </cell>
          <cell r="O171">
            <v>15975</v>
          </cell>
          <cell r="P171">
            <v>1350212</v>
          </cell>
          <cell r="Q171">
            <v>164193</v>
          </cell>
          <cell r="R171">
            <v>299931</v>
          </cell>
          <cell r="S171">
            <v>50096</v>
          </cell>
        </row>
      </sheetData>
      <sheetData sheetId="8">
        <row r="171">
          <cell r="D171">
            <v>60693.478999999992</v>
          </cell>
          <cell r="E171">
            <v>70353.483000000007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60693.478999999992</v>
          </cell>
          <cell r="K171">
            <v>70353.483000000007</v>
          </cell>
          <cell r="L171">
            <v>0</v>
          </cell>
          <cell r="M171">
            <v>0</v>
          </cell>
          <cell r="N171">
            <v>40227.580999999998</v>
          </cell>
          <cell r="O171">
            <v>58291.413</v>
          </cell>
          <cell r="P171">
            <v>40227.580999999998</v>
          </cell>
          <cell r="Q171">
            <v>58291.413</v>
          </cell>
          <cell r="R171">
            <v>20465.897999999994</v>
          </cell>
          <cell r="S171">
            <v>12062.070000000007</v>
          </cell>
        </row>
      </sheetData>
      <sheetData sheetId="9">
        <row r="171">
          <cell r="D171">
            <v>18799</v>
          </cell>
          <cell r="E171">
            <v>33548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18799</v>
          </cell>
          <cell r="K171">
            <v>33548</v>
          </cell>
          <cell r="L171">
            <v>0</v>
          </cell>
          <cell r="M171">
            <v>0</v>
          </cell>
          <cell r="N171">
            <v>16293</v>
          </cell>
          <cell r="O171">
            <v>29679</v>
          </cell>
          <cell r="P171">
            <v>16293</v>
          </cell>
          <cell r="Q171">
            <v>29679</v>
          </cell>
          <cell r="R171">
            <v>2506</v>
          </cell>
          <cell r="S171">
            <v>3869</v>
          </cell>
        </row>
      </sheetData>
      <sheetData sheetId="10">
        <row r="171">
          <cell r="D171">
            <v>2045680.9999999986</v>
          </cell>
          <cell r="E171">
            <v>1204906</v>
          </cell>
          <cell r="F171">
            <v>-7.3896444519050419E-13</v>
          </cell>
          <cell r="G171">
            <v>0</v>
          </cell>
          <cell r="H171">
            <v>0</v>
          </cell>
          <cell r="I171">
            <v>0</v>
          </cell>
          <cell r="J171">
            <v>2045680.9999999986</v>
          </cell>
          <cell r="K171">
            <v>1204906</v>
          </cell>
          <cell r="L171">
            <v>75</v>
          </cell>
          <cell r="M171">
            <v>0</v>
          </cell>
          <cell r="N171">
            <v>1922779</v>
          </cell>
          <cell r="O171">
            <v>1104228</v>
          </cell>
          <cell r="P171">
            <v>1922854</v>
          </cell>
          <cell r="Q171">
            <v>1104228</v>
          </cell>
          <cell r="R171">
            <v>122826.9999999986</v>
          </cell>
          <cell r="S171">
            <v>100678</v>
          </cell>
        </row>
      </sheetData>
      <sheetData sheetId="11">
        <row r="171">
          <cell r="D171">
            <v>0</v>
          </cell>
          <cell r="E171">
            <v>1202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1202</v>
          </cell>
          <cell r="L171">
            <v>0</v>
          </cell>
          <cell r="M171">
            <v>0</v>
          </cell>
          <cell r="N171">
            <v>0</v>
          </cell>
          <cell r="O171">
            <v>841</v>
          </cell>
          <cell r="P171">
            <v>0</v>
          </cell>
          <cell r="Q171">
            <v>841</v>
          </cell>
          <cell r="R171">
            <v>0</v>
          </cell>
          <cell r="S171">
            <v>361</v>
          </cell>
        </row>
      </sheetData>
      <sheetData sheetId="12">
        <row r="171">
          <cell r="D171">
            <v>175297</v>
          </cell>
          <cell r="E171">
            <v>150283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175297</v>
          </cell>
          <cell r="K171">
            <v>150283</v>
          </cell>
          <cell r="L171">
            <v>0</v>
          </cell>
          <cell r="M171">
            <v>0</v>
          </cell>
          <cell r="N171">
            <v>63483</v>
          </cell>
          <cell r="O171">
            <v>82761</v>
          </cell>
          <cell r="P171">
            <v>63483</v>
          </cell>
          <cell r="Q171">
            <v>82761</v>
          </cell>
          <cell r="R171">
            <v>111814</v>
          </cell>
          <cell r="S171">
            <v>67522</v>
          </cell>
        </row>
      </sheetData>
      <sheetData sheetId="13">
        <row r="171">
          <cell r="D171">
            <v>20638</v>
          </cell>
          <cell r="E171">
            <v>14499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20638</v>
          </cell>
          <cell r="K171">
            <v>14499</v>
          </cell>
          <cell r="L171">
            <v>0</v>
          </cell>
          <cell r="M171">
            <v>0</v>
          </cell>
          <cell r="N171">
            <v>13761</v>
          </cell>
          <cell r="O171">
            <v>10536</v>
          </cell>
          <cell r="P171">
            <v>13761</v>
          </cell>
          <cell r="Q171">
            <v>10536</v>
          </cell>
          <cell r="R171">
            <v>6877</v>
          </cell>
          <cell r="S171">
            <v>3963</v>
          </cell>
        </row>
      </sheetData>
      <sheetData sheetId="14">
        <row r="171">
          <cell r="D171">
            <v>41211</v>
          </cell>
          <cell r="E171">
            <v>154753.78400000001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41211</v>
          </cell>
          <cell r="K171">
            <v>154753.78400000001</v>
          </cell>
          <cell r="L171">
            <v>0</v>
          </cell>
          <cell r="M171">
            <v>0</v>
          </cell>
          <cell r="N171">
            <v>1628</v>
          </cell>
          <cell r="O171">
            <v>3365</v>
          </cell>
          <cell r="P171">
            <v>1628</v>
          </cell>
          <cell r="Q171">
            <v>3365</v>
          </cell>
          <cell r="R171">
            <v>39583</v>
          </cell>
          <cell r="S171">
            <v>151388.78400000001</v>
          </cell>
        </row>
      </sheetData>
      <sheetData sheetId="15">
        <row r="171">
          <cell r="D171">
            <v>1342648</v>
          </cell>
          <cell r="E171">
            <v>1429860</v>
          </cell>
          <cell r="F171">
            <v>15388</v>
          </cell>
          <cell r="G171">
            <v>0</v>
          </cell>
          <cell r="H171">
            <v>0</v>
          </cell>
          <cell r="I171">
            <v>0</v>
          </cell>
          <cell r="J171">
            <v>1358036</v>
          </cell>
          <cell r="K171">
            <v>1429860</v>
          </cell>
          <cell r="L171">
            <v>0</v>
          </cell>
          <cell r="M171">
            <v>0</v>
          </cell>
          <cell r="N171">
            <v>23092</v>
          </cell>
          <cell r="O171">
            <v>14584</v>
          </cell>
          <cell r="P171">
            <v>23092</v>
          </cell>
          <cell r="Q171">
            <v>14584</v>
          </cell>
          <cell r="R171">
            <v>1334944</v>
          </cell>
          <cell r="S171">
            <v>1415276</v>
          </cell>
        </row>
      </sheetData>
      <sheetData sheetId="16">
        <row r="171">
          <cell r="D171">
            <v>535259</v>
          </cell>
          <cell r="E171">
            <v>843880</v>
          </cell>
          <cell r="F171">
            <v>1281</v>
          </cell>
          <cell r="G171">
            <v>-2755</v>
          </cell>
          <cell r="H171">
            <v>0</v>
          </cell>
          <cell r="I171">
            <v>0</v>
          </cell>
          <cell r="J171">
            <v>536540</v>
          </cell>
          <cell r="K171">
            <v>841125</v>
          </cell>
          <cell r="L171">
            <v>4890</v>
          </cell>
          <cell r="M171">
            <v>0</v>
          </cell>
          <cell r="N171">
            <v>164577</v>
          </cell>
          <cell r="O171">
            <v>120502</v>
          </cell>
          <cell r="P171">
            <v>169467</v>
          </cell>
          <cell r="Q171">
            <v>120502</v>
          </cell>
          <cell r="R171">
            <v>367073</v>
          </cell>
          <cell r="S171">
            <v>720623</v>
          </cell>
        </row>
      </sheetData>
      <sheetData sheetId="17">
        <row r="171">
          <cell r="D171">
            <v>713603</v>
          </cell>
          <cell r="E171">
            <v>708871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713603</v>
          </cell>
          <cell r="K171">
            <v>708871</v>
          </cell>
          <cell r="L171">
            <v>0</v>
          </cell>
          <cell r="M171">
            <v>0</v>
          </cell>
          <cell r="N171">
            <v>122783</v>
          </cell>
          <cell r="O171">
            <v>145853</v>
          </cell>
          <cell r="P171">
            <v>122783</v>
          </cell>
          <cell r="Q171">
            <v>145853</v>
          </cell>
          <cell r="R171">
            <v>590820</v>
          </cell>
          <cell r="S171">
            <v>563018</v>
          </cell>
        </row>
      </sheetData>
      <sheetData sheetId="18">
        <row r="171">
          <cell r="D171">
            <v>480723</v>
          </cell>
          <cell r="E171">
            <v>1631838</v>
          </cell>
          <cell r="F171">
            <v>121656</v>
          </cell>
          <cell r="G171">
            <v>199881</v>
          </cell>
          <cell r="H171">
            <v>0</v>
          </cell>
          <cell r="I171">
            <v>0</v>
          </cell>
          <cell r="J171">
            <v>602379</v>
          </cell>
          <cell r="K171">
            <v>1831719</v>
          </cell>
          <cell r="L171">
            <v>0</v>
          </cell>
          <cell r="M171">
            <v>0</v>
          </cell>
          <cell r="N171">
            <v>385799</v>
          </cell>
          <cell r="O171">
            <v>667667</v>
          </cell>
          <cell r="P171">
            <v>385799</v>
          </cell>
          <cell r="Q171">
            <v>667667</v>
          </cell>
          <cell r="R171">
            <v>216580</v>
          </cell>
          <cell r="S171">
            <v>1164052</v>
          </cell>
        </row>
      </sheetData>
      <sheetData sheetId="19">
        <row r="171">
          <cell r="D171">
            <v>134966</v>
          </cell>
          <cell r="E171">
            <v>137206</v>
          </cell>
          <cell r="F171">
            <v>5881</v>
          </cell>
          <cell r="G171">
            <v>6091</v>
          </cell>
          <cell r="H171">
            <v>0</v>
          </cell>
          <cell r="I171">
            <v>0</v>
          </cell>
          <cell r="J171">
            <v>140847</v>
          </cell>
          <cell r="K171">
            <v>143297</v>
          </cell>
          <cell r="L171">
            <v>0</v>
          </cell>
          <cell r="M171">
            <v>0</v>
          </cell>
          <cell r="N171">
            <v>10665</v>
          </cell>
          <cell r="O171">
            <v>7537</v>
          </cell>
          <cell r="P171">
            <v>10665</v>
          </cell>
          <cell r="Q171">
            <v>7537</v>
          </cell>
          <cell r="R171">
            <v>130182</v>
          </cell>
          <cell r="S171">
            <v>135760</v>
          </cell>
        </row>
      </sheetData>
      <sheetData sheetId="20">
        <row r="171">
          <cell r="D171">
            <v>375660.59</v>
          </cell>
          <cell r="E171">
            <v>498625.90476483665</v>
          </cell>
          <cell r="F171">
            <v>1984</v>
          </cell>
          <cell r="G171">
            <v>0</v>
          </cell>
          <cell r="H171">
            <v>0</v>
          </cell>
          <cell r="I171">
            <v>0</v>
          </cell>
          <cell r="J171">
            <v>377644.59</v>
          </cell>
          <cell r="K171">
            <v>498625.90476483665</v>
          </cell>
          <cell r="L171">
            <v>0</v>
          </cell>
          <cell r="M171">
            <v>0</v>
          </cell>
          <cell r="N171">
            <v>246932.90456820372</v>
          </cell>
          <cell r="O171">
            <v>305111.45162780513</v>
          </cell>
          <cell r="P171">
            <v>246932.90456820372</v>
          </cell>
          <cell r="Q171">
            <v>305111.45162780513</v>
          </cell>
          <cell r="R171">
            <v>130711.6854317963</v>
          </cell>
          <cell r="S171">
            <v>193514.45313703152</v>
          </cell>
        </row>
      </sheetData>
      <sheetData sheetId="21">
        <row r="171">
          <cell r="D171">
            <v>644933.88300000003</v>
          </cell>
          <cell r="E171">
            <v>394167.11</v>
          </cell>
          <cell r="F171">
            <v>21470.996999999999</v>
          </cell>
          <cell r="G171">
            <v>129258</v>
          </cell>
          <cell r="H171">
            <v>158096.03199999998</v>
          </cell>
          <cell r="J171">
            <v>824500.91200000001</v>
          </cell>
          <cell r="K171">
            <v>523425.11</v>
          </cell>
          <cell r="L171">
            <v>49795</v>
          </cell>
          <cell r="M171">
            <v>16725</v>
          </cell>
          <cell r="N171">
            <v>704092.45400000003</v>
          </cell>
          <cell r="O171">
            <v>452878</v>
          </cell>
          <cell r="P171">
            <v>753887.45400000003</v>
          </cell>
          <cell r="Q171">
            <v>469603</v>
          </cell>
          <cell r="R171">
            <v>70613.457999999984</v>
          </cell>
          <cell r="S171">
            <v>53822.109999999986</v>
          </cell>
        </row>
      </sheetData>
      <sheetData sheetId="22"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AB34"/>
  <sheetViews>
    <sheetView rightToLeft="1" tabSelected="1" topLeftCell="C2" workbookViewId="0">
      <selection activeCell="T10" sqref="T10"/>
    </sheetView>
  </sheetViews>
  <sheetFormatPr defaultRowHeight="15"/>
  <cols>
    <col min="3" max="3" width="20.140625" customWidth="1"/>
    <col min="4" max="5" width="10.140625" bestFit="1" customWidth="1"/>
    <col min="10" max="11" width="10.140625" bestFit="1" customWidth="1"/>
    <col min="14" max="14" width="10.140625" bestFit="1" customWidth="1"/>
    <col min="16" max="17" width="10.140625" bestFit="1" customWidth="1"/>
  </cols>
  <sheetData>
    <row r="4" spans="1:28">
      <c r="B4" s="24" t="s">
        <v>41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2"/>
    </row>
    <row r="5" spans="1:28">
      <c r="B5" s="24" t="s">
        <v>40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2"/>
    </row>
    <row r="6" spans="1:28">
      <c r="B6" s="21" t="s">
        <v>39</v>
      </c>
      <c r="C6" s="18"/>
      <c r="D6" s="20" t="s">
        <v>38</v>
      </c>
      <c r="E6" s="20"/>
      <c r="F6" s="20" t="s">
        <v>37</v>
      </c>
      <c r="G6" s="20"/>
      <c r="H6" s="20" t="s">
        <v>36</v>
      </c>
      <c r="I6" s="20"/>
      <c r="J6" s="20" t="s">
        <v>35</v>
      </c>
      <c r="K6" s="20"/>
      <c r="L6" s="20" t="s">
        <v>34</v>
      </c>
      <c r="M6" s="20"/>
      <c r="N6" s="20" t="s">
        <v>33</v>
      </c>
      <c r="O6" s="20"/>
      <c r="P6" s="20" t="s">
        <v>32</v>
      </c>
      <c r="Q6" s="20"/>
      <c r="R6" s="20" t="s">
        <v>31</v>
      </c>
      <c r="S6" s="20"/>
      <c r="T6" s="19" t="s">
        <v>30</v>
      </c>
      <c r="U6" s="19"/>
    </row>
    <row r="7" spans="1:28">
      <c r="B7" s="18"/>
      <c r="C7" s="18"/>
      <c r="D7" s="17">
        <v>2013</v>
      </c>
      <c r="E7" s="17">
        <v>2014</v>
      </c>
      <c r="F7" s="17">
        <v>2013</v>
      </c>
      <c r="G7" s="17">
        <v>2014</v>
      </c>
      <c r="H7" s="17">
        <v>2013</v>
      </c>
      <c r="I7" s="17">
        <v>2014</v>
      </c>
      <c r="J7" s="17">
        <v>2013</v>
      </c>
      <c r="K7" s="17">
        <v>2014</v>
      </c>
      <c r="L7" s="17">
        <v>2013</v>
      </c>
      <c r="M7" s="17">
        <v>2014</v>
      </c>
      <c r="N7" s="17">
        <v>2013</v>
      </c>
      <c r="O7" s="17">
        <v>2014</v>
      </c>
      <c r="P7" s="17">
        <v>2013</v>
      </c>
      <c r="Q7" s="17">
        <v>2014</v>
      </c>
      <c r="R7" s="17">
        <v>2013</v>
      </c>
      <c r="S7" s="17">
        <v>2014</v>
      </c>
      <c r="T7" s="17">
        <v>2013</v>
      </c>
      <c r="U7" s="17">
        <v>2014</v>
      </c>
    </row>
    <row r="8" spans="1:28" ht="23.1" customHeight="1">
      <c r="A8" s="7">
        <v>1</v>
      </c>
      <c r="B8" s="10" t="s">
        <v>29</v>
      </c>
      <c r="C8" s="4" t="s">
        <v>28</v>
      </c>
      <c r="D8" s="16">
        <f>[1]Sheet1!D$171</f>
        <v>0</v>
      </c>
      <c r="E8" s="16">
        <f>[1]Sheet1!E$171</f>
        <v>0</v>
      </c>
      <c r="F8" s="16">
        <f>[1]Sheet1!F$171</f>
        <v>0</v>
      </c>
      <c r="G8" s="16">
        <f>[1]Sheet1!G$171</f>
        <v>0</v>
      </c>
      <c r="H8" s="16">
        <f>[1]Sheet1!H$171</f>
        <v>0</v>
      </c>
      <c r="I8" s="16">
        <f>[1]Sheet1!I$171</f>
        <v>0</v>
      </c>
      <c r="J8" s="16">
        <f>[1]Sheet1!J$171</f>
        <v>0</v>
      </c>
      <c r="K8" s="16">
        <f>[1]Sheet1!K$171</f>
        <v>0</v>
      </c>
      <c r="L8" s="16">
        <f>[1]Sheet1!L$171</f>
        <v>0</v>
      </c>
      <c r="M8" s="16">
        <f>[1]Sheet1!M$171</f>
        <v>0</v>
      </c>
      <c r="N8" s="16">
        <f>[1]Sheet1!N$171</f>
        <v>0</v>
      </c>
      <c r="O8" s="16">
        <f>[1]Sheet1!O$171</f>
        <v>0</v>
      </c>
      <c r="P8" s="16">
        <f>[1]Sheet1!P$171</f>
        <v>0</v>
      </c>
      <c r="Q8" s="16">
        <f>[1]Sheet1!Q$171</f>
        <v>0</v>
      </c>
      <c r="R8" s="16">
        <f>[1]Sheet1!R$171</f>
        <v>0</v>
      </c>
      <c r="S8" s="16">
        <f>[1]Sheet1!S$171</f>
        <v>0</v>
      </c>
      <c r="T8" s="15">
        <v>0</v>
      </c>
      <c r="U8" s="15">
        <v>0</v>
      </c>
    </row>
    <row r="9" spans="1:28" ht="23.1" customHeight="1">
      <c r="A9" s="7">
        <v>2</v>
      </c>
      <c r="B9" s="10"/>
      <c r="C9" s="4" t="s">
        <v>27</v>
      </c>
      <c r="D9" s="2">
        <f>[1]Sheet2!D$171</f>
        <v>2397020</v>
      </c>
      <c r="E9" s="2">
        <f>[1]Sheet2!E$171</f>
        <v>2453951</v>
      </c>
      <c r="F9" s="2">
        <f>[1]Sheet2!F$171</f>
        <v>0</v>
      </c>
      <c r="G9" s="2">
        <f>[1]Sheet2!G$171</f>
        <v>0</v>
      </c>
      <c r="H9" s="2">
        <f>[1]Sheet2!H$171</f>
        <v>0</v>
      </c>
      <c r="I9" s="2">
        <f>[1]Sheet2!I$171</f>
        <v>0</v>
      </c>
      <c r="J9" s="2">
        <f>[1]Sheet2!J$171</f>
        <v>2397020</v>
      </c>
      <c r="K9" s="2">
        <f>[1]Sheet2!K$171</f>
        <v>2453951</v>
      </c>
      <c r="L9" s="2">
        <f>[1]Sheet2!L$171</f>
        <v>133722</v>
      </c>
      <c r="M9" s="2">
        <f>[1]Sheet2!M$171</f>
        <v>0</v>
      </c>
      <c r="N9" s="2">
        <f>[1]Sheet2!N$171</f>
        <v>1257392</v>
      </c>
      <c r="O9" s="2">
        <f>[1]Sheet2!O$171</f>
        <v>1433675</v>
      </c>
      <c r="P9" s="2">
        <f>[1]Sheet2!P$171</f>
        <v>1391114</v>
      </c>
      <c r="Q9" s="2">
        <f>[1]Sheet2!Q$171</f>
        <v>1433675</v>
      </c>
      <c r="R9" s="2">
        <f>[1]Sheet2!R$171</f>
        <v>1005906</v>
      </c>
      <c r="S9" s="2">
        <f>[1]Sheet2!S$171</f>
        <v>1020276</v>
      </c>
      <c r="T9" s="1">
        <f>R9/J9</f>
        <v>0.41964856363317787</v>
      </c>
      <c r="U9" s="1">
        <f>S9/K9</f>
        <v>0.41576869301791275</v>
      </c>
      <c r="Y9" t="str">
        <f>SUBSTITUTE(AA9,"t1","t"&amp;AB9)</f>
        <v>Sheet2!U$171</v>
      </c>
      <c r="AA9" t="s">
        <v>2</v>
      </c>
      <c r="AB9">
        <v>2</v>
      </c>
    </row>
    <row r="10" spans="1:28" ht="23.1" customHeight="1">
      <c r="A10" s="7">
        <v>3</v>
      </c>
      <c r="B10" s="10"/>
      <c r="C10" s="4" t="s">
        <v>26</v>
      </c>
      <c r="D10" s="2">
        <f>[1]Sheet3!D$171</f>
        <v>7085408</v>
      </c>
      <c r="E10" s="2">
        <f>[1]Sheet3!E$171</f>
        <v>7192196</v>
      </c>
      <c r="F10" s="2">
        <f>[1]Sheet3!F$171</f>
        <v>0</v>
      </c>
      <c r="G10" s="2">
        <f>[1]Sheet3!G$171</f>
        <v>0</v>
      </c>
      <c r="H10" s="2">
        <f>[1]Sheet3!H$171</f>
        <v>0</v>
      </c>
      <c r="I10" s="2">
        <f>[1]Sheet3!I$171</f>
        <v>0</v>
      </c>
      <c r="J10" s="2">
        <f>[1]Sheet3!J$171</f>
        <v>7085408</v>
      </c>
      <c r="K10" s="2">
        <f>[1]Sheet3!K$171</f>
        <v>7192196</v>
      </c>
      <c r="L10" s="2">
        <f>[1]Sheet3!L$171</f>
        <v>0</v>
      </c>
      <c r="M10" s="2">
        <f>[1]Sheet3!M$171</f>
        <v>-7</v>
      </c>
      <c r="N10" s="2">
        <f>[1]Sheet3!N$171</f>
        <v>4620189</v>
      </c>
      <c r="O10" s="2">
        <f>[1]Sheet3!O$171</f>
        <v>4475668</v>
      </c>
      <c r="P10" s="2">
        <f>[1]Sheet3!P$171</f>
        <v>4620189</v>
      </c>
      <c r="Q10" s="2">
        <f>[1]Sheet3!Q$171</f>
        <v>4475661</v>
      </c>
      <c r="R10" s="2">
        <f>[1]Sheet3!R$171</f>
        <v>2465219</v>
      </c>
      <c r="S10" s="2">
        <f>[1]Sheet3!S$171</f>
        <v>2716535</v>
      </c>
      <c r="T10" s="1">
        <f>R10/J10</f>
        <v>0.34792901128629433</v>
      </c>
      <c r="U10" s="1">
        <f>S10/K10</f>
        <v>0.37770591902667838</v>
      </c>
      <c r="Y10" t="str">
        <f>SUBSTITUTE(AA10,"t1","t"&amp;AB10)</f>
        <v>Sheet3!U$171</v>
      </c>
      <c r="AA10" t="s">
        <v>2</v>
      </c>
      <c r="AB10">
        <v>3</v>
      </c>
    </row>
    <row r="11" spans="1:28" ht="23.1" customHeight="1">
      <c r="A11" s="7">
        <v>4</v>
      </c>
      <c r="B11" s="10"/>
      <c r="C11" s="4" t="s">
        <v>25</v>
      </c>
      <c r="D11" s="2">
        <f>[1]Sheet4!D$171</f>
        <v>150531</v>
      </c>
      <c r="E11" s="2">
        <f>[1]Sheet4!E$171</f>
        <v>147246</v>
      </c>
      <c r="F11" s="2">
        <f>[1]Sheet4!F$171</f>
        <v>0</v>
      </c>
      <c r="G11" s="2">
        <f>[1]Sheet4!G$171</f>
        <v>0</v>
      </c>
      <c r="H11" s="2">
        <f>[1]Sheet4!H$171</f>
        <v>0</v>
      </c>
      <c r="I11" s="2">
        <f>[1]Sheet4!I$171</f>
        <v>0</v>
      </c>
      <c r="J11" s="2">
        <f>[1]Sheet4!J$171</f>
        <v>150531</v>
      </c>
      <c r="K11" s="2">
        <f>[1]Sheet4!K$171</f>
        <v>147246</v>
      </c>
      <c r="L11" s="2">
        <f>[1]Sheet4!L$171</f>
        <v>7902</v>
      </c>
      <c r="M11" s="2">
        <f>[1]Sheet4!M$171</f>
        <v>11935</v>
      </c>
      <c r="N11" s="2">
        <f>[1]Sheet4!N$171</f>
        <v>135194</v>
      </c>
      <c r="O11" s="2">
        <f>[1]Sheet4!O$171</f>
        <v>125873</v>
      </c>
      <c r="P11" s="2">
        <f>[1]Sheet4!P$171</f>
        <v>143096</v>
      </c>
      <c r="Q11" s="2">
        <f>[1]Sheet4!Q$171</f>
        <v>137808</v>
      </c>
      <c r="R11" s="2">
        <f>[1]Sheet4!R$171</f>
        <v>7435</v>
      </c>
      <c r="S11" s="2">
        <f>[1]Sheet4!S$171</f>
        <v>9438</v>
      </c>
      <c r="T11" s="1">
        <f>R11/J11</f>
        <v>4.9391819625193484E-2</v>
      </c>
      <c r="U11" s="1">
        <f>S11/K11</f>
        <v>6.409681757059614E-2</v>
      </c>
      <c r="Y11" t="str">
        <f>SUBSTITUTE(AA11,"t1","t"&amp;AB11)</f>
        <v>Sheet4!U$171</v>
      </c>
      <c r="AA11" t="s">
        <v>2</v>
      </c>
      <c r="AB11">
        <v>4</v>
      </c>
    </row>
    <row r="12" spans="1:28" ht="23.1" customHeight="1">
      <c r="A12" s="7">
        <v>5</v>
      </c>
      <c r="B12" s="10"/>
      <c r="C12" s="4" t="s">
        <v>24</v>
      </c>
      <c r="D12" s="2">
        <f>[1]Sheet5!D$171</f>
        <v>520535</v>
      </c>
      <c r="E12" s="2">
        <f>[1]Sheet5!E$171</f>
        <v>518984</v>
      </c>
      <c r="F12" s="2">
        <f>[1]Sheet5!F$171</f>
        <v>0</v>
      </c>
      <c r="G12" s="2">
        <f>[1]Sheet5!G$171</f>
        <v>0</v>
      </c>
      <c r="H12" s="2">
        <f>[1]Sheet5!H$171</f>
        <v>0</v>
      </c>
      <c r="I12" s="2">
        <f>[1]Sheet5!I$171</f>
        <v>0</v>
      </c>
      <c r="J12" s="2">
        <f>[1]Sheet5!J$171</f>
        <v>520535</v>
      </c>
      <c r="K12" s="2">
        <f>[1]Sheet5!K$171</f>
        <v>518984</v>
      </c>
      <c r="L12" s="2">
        <f>[1]Sheet5!L$171</f>
        <v>0</v>
      </c>
      <c r="M12" s="2">
        <f>[1]Sheet5!M$171</f>
        <v>0</v>
      </c>
      <c r="N12" s="2">
        <f>[1]Sheet5!N$171</f>
        <v>435844</v>
      </c>
      <c r="O12" s="2">
        <f>[1]Sheet5!O$171</f>
        <v>445640</v>
      </c>
      <c r="P12" s="2">
        <f>[1]Sheet5!P$171</f>
        <v>435844</v>
      </c>
      <c r="Q12" s="2">
        <f>[1]Sheet5!Q$171</f>
        <v>445640</v>
      </c>
      <c r="R12" s="2">
        <f>[1]Sheet5!R$171</f>
        <v>84691</v>
      </c>
      <c r="S12" s="2">
        <f>[1]Sheet5!S$171</f>
        <v>73344</v>
      </c>
      <c r="T12" s="1">
        <f>R12/J12</f>
        <v>0.16269991451103191</v>
      </c>
      <c r="U12" s="1">
        <f>S12/K12</f>
        <v>0.14132227583123949</v>
      </c>
      <c r="Y12" t="str">
        <f>SUBSTITUTE(AA12,"t1","t"&amp;AB12)</f>
        <v>Sheet5!U$171</v>
      </c>
      <c r="AA12" t="s">
        <v>2</v>
      </c>
      <c r="AB12">
        <v>5</v>
      </c>
    </row>
    <row r="13" spans="1:28" ht="23.1" customHeight="1">
      <c r="A13" s="7">
        <v>6</v>
      </c>
      <c r="B13" s="10"/>
      <c r="C13" s="4" t="s">
        <v>23</v>
      </c>
      <c r="D13" s="2">
        <f>[1]Sheet6!D$171</f>
        <v>220379</v>
      </c>
      <c r="E13" s="2">
        <f>[1]Sheet6!E$171</f>
        <v>218421</v>
      </c>
      <c r="F13" s="2">
        <f>[1]Sheet6!F$171</f>
        <v>6956</v>
      </c>
      <c r="G13" s="2">
        <f>[1]Sheet6!G$171</f>
        <v>222891</v>
      </c>
      <c r="H13" s="2">
        <f>[1]Sheet6!H$171</f>
        <v>22885</v>
      </c>
      <c r="I13" s="2">
        <f>[1]Sheet6!I$171</f>
        <v>22883</v>
      </c>
      <c r="J13" s="2">
        <f>[1]Sheet6!J$171</f>
        <v>250220</v>
      </c>
      <c r="K13" s="2">
        <f>[1]Sheet6!K$171</f>
        <v>464195</v>
      </c>
      <c r="L13" s="2">
        <f>[1]Sheet6!L$171</f>
        <v>0</v>
      </c>
      <c r="M13" s="2">
        <f>[1]Sheet6!M$171</f>
        <v>0</v>
      </c>
      <c r="N13" s="2">
        <f>[1]Sheet6!N$171</f>
        <v>107328</v>
      </c>
      <c r="O13" s="2">
        <f>[1]Sheet6!O$171</f>
        <v>341662</v>
      </c>
      <c r="P13" s="2">
        <f>[1]Sheet6!P$171</f>
        <v>107328</v>
      </c>
      <c r="Q13" s="2">
        <f>[1]Sheet6!Q$171</f>
        <v>341662</v>
      </c>
      <c r="R13" s="2">
        <f>[1]Sheet6!R$171</f>
        <v>142892</v>
      </c>
      <c r="S13" s="2">
        <f>[1]Sheet6!S$171</f>
        <v>122533</v>
      </c>
      <c r="T13" s="1">
        <f>R13/J13</f>
        <v>0.57106546239309408</v>
      </c>
      <c r="U13" s="1">
        <f>S13/K13</f>
        <v>0.26396880621290619</v>
      </c>
      <c r="Y13" t="str">
        <f>SUBSTITUTE(AA13,"t1","t"&amp;AB13)</f>
        <v>Sheet6!U$171</v>
      </c>
      <c r="AA13" t="s">
        <v>2</v>
      </c>
      <c r="AB13">
        <v>6</v>
      </c>
    </row>
    <row r="14" spans="1:28" ht="23.1" customHeight="1">
      <c r="A14" s="7">
        <v>7</v>
      </c>
      <c r="B14" s="10"/>
      <c r="C14" s="4" t="s">
        <v>22</v>
      </c>
      <c r="D14" s="2">
        <f>[1]Sheet7!D$171</f>
        <v>1612590</v>
      </c>
      <c r="E14" s="2">
        <f>[1]Sheet7!E$171</f>
        <v>213182</v>
      </c>
      <c r="F14" s="2">
        <f>[1]Sheet7!F$171</f>
        <v>34675</v>
      </c>
      <c r="G14" s="2">
        <f>[1]Sheet7!G$171</f>
        <v>0</v>
      </c>
      <c r="H14" s="2">
        <f>[1]Sheet7!H$171</f>
        <v>2878</v>
      </c>
      <c r="I14" s="2">
        <f>[1]Sheet7!I$171</f>
        <v>1107</v>
      </c>
      <c r="J14" s="2">
        <f>[1]Sheet7!J$171</f>
        <v>1650143</v>
      </c>
      <c r="K14" s="2">
        <f>[1]Sheet7!K$171</f>
        <v>214289</v>
      </c>
      <c r="L14" s="2">
        <f>[1]Sheet7!L$171</f>
        <v>76889</v>
      </c>
      <c r="M14" s="2">
        <f>[1]Sheet7!M$171</f>
        <v>148218</v>
      </c>
      <c r="N14" s="2">
        <f>[1]Sheet7!N$171</f>
        <v>1273323</v>
      </c>
      <c r="O14" s="2">
        <f>[1]Sheet7!O$171</f>
        <v>15975</v>
      </c>
      <c r="P14" s="2">
        <f>[1]Sheet7!P$171</f>
        <v>1350212</v>
      </c>
      <c r="Q14" s="2">
        <f>[1]Sheet7!Q$171</f>
        <v>164193</v>
      </c>
      <c r="R14" s="2">
        <f>[1]Sheet7!R$171</f>
        <v>299931</v>
      </c>
      <c r="S14" s="2">
        <f>[1]Sheet7!S$171</f>
        <v>50096</v>
      </c>
      <c r="T14" s="1">
        <f>R14/J14</f>
        <v>0.18176061105007263</v>
      </c>
      <c r="U14" s="1">
        <f>S14/K14</f>
        <v>0.23377774874118598</v>
      </c>
      <c r="V14" s="2"/>
      <c r="Y14" t="str">
        <f>SUBSTITUTE(AA14,"t1","t"&amp;AB14)</f>
        <v>Sheet7!U$171</v>
      </c>
      <c r="AA14" t="s">
        <v>2</v>
      </c>
      <c r="AB14">
        <v>7</v>
      </c>
    </row>
    <row r="15" spans="1:28" ht="23.1" customHeight="1">
      <c r="A15" s="7">
        <v>8</v>
      </c>
      <c r="B15" s="10"/>
      <c r="C15" s="4" t="s">
        <v>21</v>
      </c>
      <c r="D15" s="2">
        <f>[1]Sheet8!D$171</f>
        <v>60693.478999999992</v>
      </c>
      <c r="E15" s="2">
        <f>[1]Sheet8!E$171</f>
        <v>70353.483000000007</v>
      </c>
      <c r="F15" s="2">
        <f>[1]Sheet8!F$171</f>
        <v>0</v>
      </c>
      <c r="G15" s="2">
        <f>[1]Sheet8!G$171</f>
        <v>0</v>
      </c>
      <c r="H15" s="2">
        <f>[1]Sheet8!H$171</f>
        <v>0</v>
      </c>
      <c r="I15" s="2">
        <f>[1]Sheet8!I$171</f>
        <v>0</v>
      </c>
      <c r="J15" s="2">
        <f>[1]Sheet8!J$171</f>
        <v>60693.478999999992</v>
      </c>
      <c r="K15" s="2">
        <f>[1]Sheet8!K$171</f>
        <v>70353.483000000007</v>
      </c>
      <c r="L15" s="2">
        <f>[1]Sheet8!L$171</f>
        <v>0</v>
      </c>
      <c r="M15" s="2">
        <f>[1]Sheet8!M$171</f>
        <v>0</v>
      </c>
      <c r="N15" s="2">
        <f>[1]Sheet8!N$171</f>
        <v>40227.580999999998</v>
      </c>
      <c r="O15" s="2">
        <f>[1]Sheet8!O$171</f>
        <v>58291.413</v>
      </c>
      <c r="P15" s="2">
        <f>[1]Sheet8!P$171</f>
        <v>40227.580999999998</v>
      </c>
      <c r="Q15" s="2">
        <f>[1]Sheet8!Q$171</f>
        <v>58291.413</v>
      </c>
      <c r="R15" s="2">
        <f>[1]Sheet8!R$171</f>
        <v>20465.897999999994</v>
      </c>
      <c r="S15" s="2">
        <f>[1]Sheet8!S$171</f>
        <v>12062.070000000007</v>
      </c>
      <c r="T15" s="1">
        <f>R15/J15</f>
        <v>0.33720093718799671</v>
      </c>
      <c r="U15" s="1">
        <f>S15/K15</f>
        <v>0.17144950733995651</v>
      </c>
      <c r="Y15" t="str">
        <f>SUBSTITUTE(AA15,"t1","t"&amp;AB15)</f>
        <v>Sheet8!U$171</v>
      </c>
      <c r="AA15" t="s">
        <v>2</v>
      </c>
      <c r="AB15">
        <v>8</v>
      </c>
    </row>
    <row r="16" spans="1:28" ht="23.1" customHeight="1">
      <c r="A16" s="7">
        <v>9</v>
      </c>
      <c r="B16" s="10"/>
      <c r="C16" s="4" t="s">
        <v>20</v>
      </c>
      <c r="D16" s="2">
        <f>[1]Sheet9!D$171</f>
        <v>18799</v>
      </c>
      <c r="E16" s="2">
        <f>[1]Sheet9!E$171</f>
        <v>33548</v>
      </c>
      <c r="F16" s="2">
        <f>[1]Sheet9!F$171</f>
        <v>0</v>
      </c>
      <c r="G16" s="2">
        <f>[1]Sheet9!G$171</f>
        <v>0</v>
      </c>
      <c r="H16" s="2">
        <f>[1]Sheet9!H$171</f>
        <v>0</v>
      </c>
      <c r="I16" s="2">
        <f>[1]Sheet9!I$171</f>
        <v>0</v>
      </c>
      <c r="J16" s="2">
        <f>[1]Sheet9!J$171</f>
        <v>18799</v>
      </c>
      <c r="K16" s="2">
        <f>[1]Sheet9!K$171</f>
        <v>33548</v>
      </c>
      <c r="L16" s="2">
        <f>[1]Sheet9!L$171</f>
        <v>0</v>
      </c>
      <c r="M16" s="2">
        <f>[1]Sheet9!M$171</f>
        <v>0</v>
      </c>
      <c r="N16" s="2">
        <f>[1]Sheet9!N$171</f>
        <v>16293</v>
      </c>
      <c r="O16" s="2">
        <f>[1]Sheet9!O$171</f>
        <v>29679</v>
      </c>
      <c r="P16" s="2">
        <f>[1]Sheet9!P$171</f>
        <v>16293</v>
      </c>
      <c r="Q16" s="2">
        <f>[1]Sheet9!Q$171</f>
        <v>29679</v>
      </c>
      <c r="R16" s="2">
        <f>[1]Sheet9!R$171</f>
        <v>2506</v>
      </c>
      <c r="S16" s="2">
        <f>[1]Sheet9!S$171</f>
        <v>3869</v>
      </c>
      <c r="T16" s="1">
        <f>R16/J16</f>
        <v>0.1333049630299484</v>
      </c>
      <c r="U16" s="1">
        <f>S16/K16</f>
        <v>0.11532729223798736</v>
      </c>
      <c r="Y16" t="str">
        <f>SUBSTITUTE(AA16,"t1","t"&amp;AB16)</f>
        <v>Sheet9!U$171</v>
      </c>
      <c r="AA16" t="s">
        <v>2</v>
      </c>
      <c r="AB16">
        <v>9</v>
      </c>
    </row>
    <row r="17" spans="1:28" ht="23.1" customHeight="1">
      <c r="A17" s="7"/>
      <c r="B17" s="10"/>
      <c r="C17" s="14" t="s">
        <v>19</v>
      </c>
      <c r="D17" s="2">
        <f>SUM(D8:D16)</f>
        <v>12065955.479</v>
      </c>
      <c r="E17" s="2">
        <f>SUM(E8:E16)</f>
        <v>10847881.482999999</v>
      </c>
      <c r="F17" s="2">
        <f>SUM(F8:F16)</f>
        <v>41631</v>
      </c>
      <c r="G17" s="2">
        <f>SUM(G8:G16)</f>
        <v>222891</v>
      </c>
      <c r="H17" s="2">
        <f>SUM(H8:H16)</f>
        <v>25763</v>
      </c>
      <c r="I17" s="2">
        <f>SUM(I8:I16)</f>
        <v>23990</v>
      </c>
      <c r="J17" s="2">
        <f>SUM(J8:J16)</f>
        <v>12133349.479</v>
      </c>
      <c r="K17" s="2">
        <f>SUM(K8:K16)</f>
        <v>11094762.482999999</v>
      </c>
      <c r="L17" s="2">
        <f>SUM(L8:L16)</f>
        <v>218513</v>
      </c>
      <c r="M17" s="2">
        <f>SUM(M8:M16)</f>
        <v>160146</v>
      </c>
      <c r="N17" s="2">
        <f>SUM(N8:N16)</f>
        <v>7885790.5810000002</v>
      </c>
      <c r="O17" s="2">
        <f>SUM(O8:O16)</f>
        <v>6926463.4129999997</v>
      </c>
      <c r="P17" s="2">
        <f>SUM(P8:P16)</f>
        <v>8104303.5810000002</v>
      </c>
      <c r="Q17" s="2">
        <f>SUM(Q8:Q16)</f>
        <v>7086609.4129999997</v>
      </c>
      <c r="R17" s="2">
        <f>SUM(R8:R16)</f>
        <v>4029045.898</v>
      </c>
      <c r="S17" s="2">
        <f>SUM(S8:S16)</f>
        <v>4008153.07</v>
      </c>
      <c r="T17" s="1">
        <f>R17/J17</f>
        <v>0.3320637804897435</v>
      </c>
      <c r="U17" s="1">
        <f>S17/K17</f>
        <v>0.36126533363301022</v>
      </c>
    </row>
    <row r="18" spans="1:28" ht="23.1" customHeight="1">
      <c r="A18" s="7">
        <v>10</v>
      </c>
      <c r="B18" s="10"/>
      <c r="C18" s="13" t="s">
        <v>18</v>
      </c>
      <c r="D18" s="2">
        <f>[1]Sheet10!D$171</f>
        <v>2045680.9999999986</v>
      </c>
      <c r="E18" s="2">
        <f>[1]Sheet10!E$171</f>
        <v>1204906</v>
      </c>
      <c r="F18" s="2">
        <f>[1]Sheet10!F$171</f>
        <v>-7.3896444519050419E-13</v>
      </c>
      <c r="G18" s="2">
        <f>[1]Sheet10!G$171</f>
        <v>0</v>
      </c>
      <c r="H18" s="2">
        <f>[1]Sheet10!H$171</f>
        <v>0</v>
      </c>
      <c r="I18" s="2">
        <f>[1]Sheet10!I$171</f>
        <v>0</v>
      </c>
      <c r="J18" s="2">
        <f>[1]Sheet10!J$171</f>
        <v>2045680.9999999986</v>
      </c>
      <c r="K18" s="2">
        <f>[1]Sheet10!K$171</f>
        <v>1204906</v>
      </c>
      <c r="L18" s="2">
        <f>[1]Sheet10!L$171</f>
        <v>75</v>
      </c>
      <c r="M18" s="2">
        <f>[1]Sheet10!M$171</f>
        <v>0</v>
      </c>
      <c r="N18" s="2">
        <f>[1]Sheet10!N$171</f>
        <v>1922779</v>
      </c>
      <c r="O18" s="2">
        <f>[1]Sheet10!O$171</f>
        <v>1104228</v>
      </c>
      <c r="P18" s="2">
        <f>[1]Sheet10!P$171</f>
        <v>1922854</v>
      </c>
      <c r="Q18" s="2">
        <f>[1]Sheet10!Q$171</f>
        <v>1104228</v>
      </c>
      <c r="R18" s="2">
        <f>[1]Sheet10!R$171</f>
        <v>122826.9999999986</v>
      </c>
      <c r="S18" s="2">
        <f>[1]Sheet10!S$171</f>
        <v>100678</v>
      </c>
      <c r="T18" s="1">
        <f>R18/J18</f>
        <v>6.0042108227039648E-2</v>
      </c>
      <c r="U18" s="1">
        <f>S18/K18</f>
        <v>8.3556725586892255E-2</v>
      </c>
      <c r="Y18" t="str">
        <f>SUBSTITUTE(AA18,"t1","t"&amp;AB18)</f>
        <v>Sheet10!U$171</v>
      </c>
      <c r="AA18" t="s">
        <v>2</v>
      </c>
      <c r="AB18">
        <v>10</v>
      </c>
    </row>
    <row r="19" spans="1:28" ht="23.1" customHeight="1">
      <c r="A19" s="7">
        <v>11</v>
      </c>
      <c r="B19" s="10"/>
      <c r="C19" s="13" t="s">
        <v>17</v>
      </c>
      <c r="D19" s="2">
        <f>[1]Sheet11!D$171</f>
        <v>0</v>
      </c>
      <c r="E19" s="2">
        <f>[1]Sheet11!E$171</f>
        <v>1202</v>
      </c>
      <c r="F19" s="2">
        <f>[1]Sheet11!F$171</f>
        <v>0</v>
      </c>
      <c r="G19" s="2">
        <f>[1]Sheet11!G$171</f>
        <v>0</v>
      </c>
      <c r="H19" s="2">
        <f>[1]Sheet11!H$171</f>
        <v>0</v>
      </c>
      <c r="I19" s="2">
        <f>[1]Sheet11!I$171</f>
        <v>0</v>
      </c>
      <c r="J19" s="2">
        <f>[1]Sheet11!J$171</f>
        <v>0</v>
      </c>
      <c r="K19" s="2">
        <f>[1]Sheet11!K$171</f>
        <v>1202</v>
      </c>
      <c r="L19" s="2">
        <f>[1]Sheet11!L$171</f>
        <v>0</v>
      </c>
      <c r="M19" s="2">
        <f>[1]Sheet11!M$171</f>
        <v>0</v>
      </c>
      <c r="N19" s="2">
        <f>[1]Sheet11!N$171</f>
        <v>0</v>
      </c>
      <c r="O19" s="2">
        <f>[1]Sheet11!O$171</f>
        <v>841</v>
      </c>
      <c r="P19" s="2">
        <f>[1]Sheet11!P$171</f>
        <v>0</v>
      </c>
      <c r="Q19" s="2">
        <f>[1]Sheet11!Q$171</f>
        <v>841</v>
      </c>
      <c r="R19" s="2">
        <f>[1]Sheet11!R$171</f>
        <v>0</v>
      </c>
      <c r="S19" s="2">
        <f>[1]Sheet11!S$171</f>
        <v>361</v>
      </c>
      <c r="T19" s="1">
        <v>0</v>
      </c>
      <c r="U19" s="1">
        <f>S19/K19</f>
        <v>0.30033277870216307</v>
      </c>
      <c r="Y19" t="str">
        <f>SUBSTITUTE(AA19,"t1","t"&amp;AB19)</f>
        <v>Sheet11!U$171</v>
      </c>
      <c r="AA19" t="s">
        <v>2</v>
      </c>
      <c r="AB19">
        <v>11</v>
      </c>
    </row>
    <row r="20" spans="1:28" ht="23.1" customHeight="1">
      <c r="A20" s="7"/>
      <c r="B20" s="10"/>
      <c r="C20" s="12" t="s">
        <v>16</v>
      </c>
      <c r="D20" s="2">
        <f>SUM(D18:D19)</f>
        <v>2045680.9999999986</v>
      </c>
      <c r="E20" s="2">
        <f>SUM(E18:E19)</f>
        <v>1206108</v>
      </c>
      <c r="F20" s="2">
        <f>SUM(F18:F19)</f>
        <v>-7.3896444519050419E-13</v>
      </c>
      <c r="G20" s="2">
        <f>SUM(G18:G19)</f>
        <v>0</v>
      </c>
      <c r="H20" s="2">
        <f>SUM(H18:H19)</f>
        <v>0</v>
      </c>
      <c r="I20" s="2">
        <f>SUM(I18:I19)</f>
        <v>0</v>
      </c>
      <c r="J20" s="2">
        <f>SUM(J18:J19)</f>
        <v>2045680.9999999986</v>
      </c>
      <c r="K20" s="2">
        <f>SUM(K18:K19)</f>
        <v>1206108</v>
      </c>
      <c r="L20" s="2">
        <f>SUM(L18:L19)</f>
        <v>75</v>
      </c>
      <c r="M20" s="2">
        <f>SUM(M18:M19)</f>
        <v>0</v>
      </c>
      <c r="N20" s="2">
        <f>SUM(N18:N19)</f>
        <v>1922779</v>
      </c>
      <c r="O20" s="2">
        <f>SUM(O18:O19)</f>
        <v>1105069</v>
      </c>
      <c r="P20" s="2">
        <f>SUM(P18:P19)</f>
        <v>1922854</v>
      </c>
      <c r="Q20" s="2">
        <f>SUM(Q18:Q19)</f>
        <v>1105069</v>
      </c>
      <c r="R20" s="2">
        <f>SUM(R18:R19)</f>
        <v>122826.9999999986</v>
      </c>
      <c r="S20" s="2">
        <f>SUM(S18:S19)</f>
        <v>101039</v>
      </c>
      <c r="T20" s="1">
        <f>R20/J20</f>
        <v>6.0042108227039648E-2</v>
      </c>
      <c r="U20" s="1">
        <f>S20/K20</f>
        <v>8.377276330146223E-2</v>
      </c>
    </row>
    <row r="21" spans="1:28" ht="23.1" customHeight="1">
      <c r="A21" s="7"/>
      <c r="B21" s="10"/>
      <c r="C21" s="11" t="s">
        <v>15</v>
      </c>
      <c r="D21" s="2">
        <f>D20+D17</f>
        <v>14111636.478999998</v>
      </c>
      <c r="E21" s="2">
        <f>E20+E17</f>
        <v>12053989.482999999</v>
      </c>
      <c r="F21" s="2">
        <f>F20+F17</f>
        <v>41631</v>
      </c>
      <c r="G21" s="2">
        <f>G20+G17</f>
        <v>222891</v>
      </c>
      <c r="H21" s="2">
        <f>H20+H17</f>
        <v>25763</v>
      </c>
      <c r="I21" s="2">
        <f>I20+I17</f>
        <v>23990</v>
      </c>
      <c r="J21" s="2">
        <f>J20+J17</f>
        <v>14179030.478999998</v>
      </c>
      <c r="K21" s="2">
        <f>K20+K17</f>
        <v>12300870.482999999</v>
      </c>
      <c r="L21" s="2">
        <f>L20+L17</f>
        <v>218588</v>
      </c>
      <c r="M21" s="2">
        <f>M20+M17</f>
        <v>160146</v>
      </c>
      <c r="N21" s="2">
        <f>N20+N17</f>
        <v>9808569.5810000002</v>
      </c>
      <c r="O21" s="2">
        <f>O20+O17</f>
        <v>8031532.4129999997</v>
      </c>
      <c r="P21" s="2">
        <f>P20+P17</f>
        <v>10027157.581</v>
      </c>
      <c r="Q21" s="2">
        <f>Q20+Q17</f>
        <v>8191678.4129999997</v>
      </c>
      <c r="R21" s="2">
        <f>R20+R17</f>
        <v>4151872.8979999986</v>
      </c>
      <c r="S21" s="2">
        <f>S20+S17</f>
        <v>4109192.07</v>
      </c>
      <c r="T21" s="1">
        <f>R21/J21</f>
        <v>0.29281782729426908</v>
      </c>
      <c r="U21" s="1">
        <f>S21/K21</f>
        <v>0.33405701455673154</v>
      </c>
    </row>
    <row r="22" spans="1:28" ht="23.1" customHeight="1">
      <c r="A22" s="7">
        <v>12</v>
      </c>
      <c r="B22" s="10" t="s">
        <v>14</v>
      </c>
      <c r="C22" s="6" t="s">
        <v>13</v>
      </c>
      <c r="D22" s="2">
        <f>[1]Sheet12!D$171</f>
        <v>175297</v>
      </c>
      <c r="E22" s="2">
        <f>[1]Sheet12!E$171</f>
        <v>150283</v>
      </c>
      <c r="F22" s="2">
        <f>[1]Sheet12!F$171</f>
        <v>0</v>
      </c>
      <c r="G22" s="2">
        <f>[1]Sheet12!G$171</f>
        <v>0</v>
      </c>
      <c r="H22" s="2">
        <f>[1]Sheet12!H$171</f>
        <v>0</v>
      </c>
      <c r="I22" s="2">
        <f>[1]Sheet12!I$171</f>
        <v>0</v>
      </c>
      <c r="J22" s="2">
        <f>[1]Sheet12!J$171</f>
        <v>175297</v>
      </c>
      <c r="K22" s="2">
        <f>[1]Sheet12!K$171</f>
        <v>150283</v>
      </c>
      <c r="L22" s="2">
        <f>[1]Sheet12!L$171</f>
        <v>0</v>
      </c>
      <c r="M22" s="2">
        <f>[1]Sheet12!M$171</f>
        <v>0</v>
      </c>
      <c r="N22" s="2">
        <f>[1]Sheet12!N$171</f>
        <v>63483</v>
      </c>
      <c r="O22" s="2">
        <f>[1]Sheet12!O$171</f>
        <v>82761</v>
      </c>
      <c r="P22" s="2">
        <f>[1]Sheet12!P$171</f>
        <v>63483</v>
      </c>
      <c r="Q22" s="2">
        <f>[1]Sheet12!Q$171</f>
        <v>82761</v>
      </c>
      <c r="R22" s="2">
        <f>[1]Sheet12!R$171</f>
        <v>111814</v>
      </c>
      <c r="S22" s="2">
        <f>[1]Sheet12!S$171</f>
        <v>67522</v>
      </c>
      <c r="T22" s="1">
        <f>R22/J22</f>
        <v>0.63785461245771458</v>
      </c>
      <c r="U22" s="1">
        <f>S22/K22</f>
        <v>0.44929898924029998</v>
      </c>
      <c r="Y22" t="str">
        <f>SUBSTITUTE(AA22,"t1","t"&amp;AB22)</f>
        <v>Sheet12!U$171</v>
      </c>
      <c r="AA22" t="s">
        <v>2</v>
      </c>
      <c r="AB22">
        <v>12</v>
      </c>
    </row>
    <row r="23" spans="1:28" ht="23.1" customHeight="1">
      <c r="A23" s="7">
        <v>13</v>
      </c>
      <c r="B23" s="5"/>
      <c r="C23" s="6" t="s">
        <v>12</v>
      </c>
      <c r="D23" s="2">
        <f>[1]Sheet13!D$171</f>
        <v>20638</v>
      </c>
      <c r="E23" s="2">
        <f>[1]Sheet13!E$171</f>
        <v>14499</v>
      </c>
      <c r="F23" s="2">
        <f>[1]Sheet13!F$171</f>
        <v>0</v>
      </c>
      <c r="G23" s="2">
        <f>[1]Sheet13!G$171</f>
        <v>0</v>
      </c>
      <c r="H23" s="2">
        <f>[1]Sheet13!H$171</f>
        <v>0</v>
      </c>
      <c r="I23" s="2">
        <f>[1]Sheet13!I$171</f>
        <v>0</v>
      </c>
      <c r="J23" s="2">
        <f>[1]Sheet13!J$171</f>
        <v>20638</v>
      </c>
      <c r="K23" s="2">
        <f>[1]Sheet13!K$171</f>
        <v>14499</v>
      </c>
      <c r="L23" s="2">
        <f>[1]Sheet13!L$171</f>
        <v>0</v>
      </c>
      <c r="M23" s="2">
        <f>[1]Sheet13!M$171</f>
        <v>0</v>
      </c>
      <c r="N23" s="2">
        <f>[1]Sheet13!N$171</f>
        <v>13761</v>
      </c>
      <c r="O23" s="2">
        <f>[1]Sheet13!O$171</f>
        <v>10536</v>
      </c>
      <c r="P23" s="2">
        <f>[1]Sheet13!P$171</f>
        <v>13761</v>
      </c>
      <c r="Q23" s="2">
        <f>[1]Sheet13!Q$171</f>
        <v>10536</v>
      </c>
      <c r="R23" s="2">
        <f>[1]Sheet13!R$171</f>
        <v>6877</v>
      </c>
      <c r="S23" s="2">
        <f>[1]Sheet13!S$171</f>
        <v>3963</v>
      </c>
      <c r="T23" s="1">
        <f>R23/J23</f>
        <v>0.33322027328229481</v>
      </c>
      <c r="U23" s="1">
        <f>S23/K23</f>
        <v>0.27332919511690462</v>
      </c>
      <c r="Y23" t="str">
        <f>SUBSTITUTE(AA23,"t1","t"&amp;AB23)</f>
        <v>Sheet13!U$171</v>
      </c>
      <c r="AA23" t="s">
        <v>2</v>
      </c>
      <c r="AB23">
        <v>13</v>
      </c>
    </row>
    <row r="24" spans="1:28" ht="23.1" customHeight="1">
      <c r="A24" s="7">
        <v>14</v>
      </c>
      <c r="B24" s="5"/>
      <c r="C24" s="9" t="s">
        <v>11</v>
      </c>
      <c r="D24" s="2">
        <f>[1]Sheet14!D$171</f>
        <v>41211</v>
      </c>
      <c r="E24" s="2">
        <f>[1]Sheet14!E$171</f>
        <v>154753.78400000001</v>
      </c>
      <c r="F24" s="2">
        <f>[1]Sheet14!F$171</f>
        <v>0</v>
      </c>
      <c r="G24" s="2">
        <f>[1]Sheet14!G$171</f>
        <v>0</v>
      </c>
      <c r="H24" s="2">
        <f>[1]Sheet14!H$171</f>
        <v>0</v>
      </c>
      <c r="I24" s="2">
        <f>[1]Sheet14!I$171</f>
        <v>0</v>
      </c>
      <c r="J24" s="2">
        <f>[1]Sheet14!J$171</f>
        <v>41211</v>
      </c>
      <c r="K24" s="2">
        <f>[1]Sheet14!K$171</f>
        <v>154753.78400000001</v>
      </c>
      <c r="L24" s="2">
        <f>[1]Sheet14!L$171</f>
        <v>0</v>
      </c>
      <c r="M24" s="2">
        <f>[1]Sheet14!M$171</f>
        <v>0</v>
      </c>
      <c r="N24" s="2">
        <f>[1]Sheet14!N$171</f>
        <v>1628</v>
      </c>
      <c r="O24" s="2">
        <f>[1]Sheet14!O$171</f>
        <v>3365</v>
      </c>
      <c r="P24" s="2">
        <f>[1]Sheet14!P$171</f>
        <v>1628</v>
      </c>
      <c r="Q24" s="2">
        <f>[1]Sheet14!Q$171</f>
        <v>3365</v>
      </c>
      <c r="R24" s="2">
        <f>[1]Sheet14!R$171</f>
        <v>39583</v>
      </c>
      <c r="S24" s="2">
        <f>[1]Sheet14!S$171</f>
        <v>151388.78400000001</v>
      </c>
      <c r="T24" s="1">
        <f>R24/J24</f>
        <v>0.96049598408191983</v>
      </c>
      <c r="U24" s="1">
        <f>S24/K24</f>
        <v>0.97825578210094044</v>
      </c>
      <c r="Y24" t="str">
        <f>SUBSTITUTE(AA24,"t1","t"&amp;AB24)</f>
        <v>Sheet14!U$171</v>
      </c>
      <c r="AA24" t="s">
        <v>2</v>
      </c>
      <c r="AB24">
        <v>14</v>
      </c>
    </row>
    <row r="25" spans="1:28" ht="23.1" customHeight="1">
      <c r="A25" s="7">
        <v>15</v>
      </c>
      <c r="B25" s="5"/>
      <c r="C25" s="8" t="s">
        <v>10</v>
      </c>
      <c r="D25" s="2">
        <f>[1]Sheet15!D$171</f>
        <v>1342648</v>
      </c>
      <c r="E25" s="2">
        <f>[1]Sheet15!E$171</f>
        <v>1429860</v>
      </c>
      <c r="F25" s="2">
        <f>[1]Sheet15!F$171</f>
        <v>15388</v>
      </c>
      <c r="G25" s="2">
        <f>[1]Sheet15!G$171</f>
        <v>0</v>
      </c>
      <c r="H25" s="2">
        <f>[1]Sheet15!H$171</f>
        <v>0</v>
      </c>
      <c r="I25" s="2">
        <f>[1]Sheet15!I$171</f>
        <v>0</v>
      </c>
      <c r="J25" s="2">
        <f>[1]Sheet15!J$171</f>
        <v>1358036</v>
      </c>
      <c r="K25" s="2">
        <f>[1]Sheet15!K$171</f>
        <v>1429860</v>
      </c>
      <c r="L25" s="2">
        <f>[1]Sheet15!L$171</f>
        <v>0</v>
      </c>
      <c r="M25" s="2">
        <f>[1]Sheet15!M$171</f>
        <v>0</v>
      </c>
      <c r="N25" s="2">
        <f>[1]Sheet15!N$171</f>
        <v>23092</v>
      </c>
      <c r="O25" s="2">
        <f>[1]Sheet15!O$171</f>
        <v>14584</v>
      </c>
      <c r="P25" s="2">
        <f>[1]Sheet15!P$171</f>
        <v>23092</v>
      </c>
      <c r="Q25" s="2">
        <f>[1]Sheet15!Q$171</f>
        <v>14584</v>
      </c>
      <c r="R25" s="2">
        <f>[1]Sheet15!R$171</f>
        <v>1334944</v>
      </c>
      <c r="S25" s="2">
        <f>[1]Sheet15!S$171</f>
        <v>1415276</v>
      </c>
      <c r="T25" s="1">
        <f>R25/J25</f>
        <v>0.98299603250576573</v>
      </c>
      <c r="U25" s="1">
        <f>S25/K25</f>
        <v>0.9898004000391647</v>
      </c>
      <c r="Y25" t="str">
        <f>SUBSTITUTE(AA25,"t1","t"&amp;AB25)</f>
        <v>Sheet15!U$171</v>
      </c>
      <c r="AA25" t="s">
        <v>2</v>
      </c>
      <c r="AB25">
        <v>15</v>
      </c>
    </row>
    <row r="26" spans="1:28" ht="23.1" customHeight="1">
      <c r="A26" s="7">
        <v>16</v>
      </c>
      <c r="B26" s="5"/>
      <c r="C26" s="6" t="s">
        <v>9</v>
      </c>
      <c r="D26" s="2">
        <f>[1]Sheet16!D$171</f>
        <v>535259</v>
      </c>
      <c r="E26" s="2">
        <f>[1]Sheet16!E$171</f>
        <v>843880</v>
      </c>
      <c r="F26" s="2">
        <f>[1]Sheet16!F$171</f>
        <v>1281</v>
      </c>
      <c r="G26" s="2">
        <f>[1]Sheet16!G$171</f>
        <v>-2755</v>
      </c>
      <c r="H26" s="2">
        <f>[1]Sheet16!H$171</f>
        <v>0</v>
      </c>
      <c r="I26" s="2">
        <f>[1]Sheet16!I$171</f>
        <v>0</v>
      </c>
      <c r="J26" s="2">
        <f>[1]Sheet16!J$171</f>
        <v>536540</v>
      </c>
      <c r="K26" s="2">
        <f>[1]Sheet16!K$171</f>
        <v>841125</v>
      </c>
      <c r="L26" s="2">
        <f>[1]Sheet16!L$171</f>
        <v>4890</v>
      </c>
      <c r="M26" s="2">
        <f>[1]Sheet16!M$171</f>
        <v>0</v>
      </c>
      <c r="N26" s="2">
        <f>[1]Sheet16!N$171</f>
        <v>164577</v>
      </c>
      <c r="O26" s="2">
        <f>[1]Sheet16!O$171</f>
        <v>120502</v>
      </c>
      <c r="P26" s="2">
        <f>[1]Sheet16!P$171</f>
        <v>169467</v>
      </c>
      <c r="Q26" s="2">
        <f>[1]Sheet16!Q$171</f>
        <v>120502</v>
      </c>
      <c r="R26" s="2">
        <f>[1]Sheet16!R$171</f>
        <v>367073</v>
      </c>
      <c r="S26" s="2">
        <f>[1]Sheet16!S$171</f>
        <v>720623</v>
      </c>
      <c r="T26" s="1">
        <f>R26/J26</f>
        <v>0.68414843254929736</v>
      </c>
      <c r="U26" s="1">
        <f>S26/K26</f>
        <v>0.85673710803982761</v>
      </c>
      <c r="Y26" t="str">
        <f>SUBSTITUTE(AA26,"t1","t"&amp;AB26)</f>
        <v>Sheet16!U$171</v>
      </c>
      <c r="AA26" t="s">
        <v>2</v>
      </c>
      <c r="AB26">
        <v>16</v>
      </c>
    </row>
    <row r="27" spans="1:28" ht="23.1" customHeight="1">
      <c r="A27" s="7">
        <v>17</v>
      </c>
      <c r="B27" s="5"/>
      <c r="C27" s="6" t="s">
        <v>8</v>
      </c>
      <c r="D27" s="2">
        <f>[1]Sheet17!D$171</f>
        <v>713603</v>
      </c>
      <c r="E27" s="2">
        <f>[1]Sheet17!E$171</f>
        <v>708871</v>
      </c>
      <c r="F27" s="2">
        <f>[1]Sheet17!F$171</f>
        <v>0</v>
      </c>
      <c r="G27" s="2">
        <f>[1]Sheet17!G$171</f>
        <v>0</v>
      </c>
      <c r="H27" s="2">
        <f>[1]Sheet17!H$171</f>
        <v>0</v>
      </c>
      <c r="I27" s="2">
        <f>[1]Sheet17!I$171</f>
        <v>0</v>
      </c>
      <c r="J27" s="2">
        <f>[1]Sheet17!J$171</f>
        <v>713603</v>
      </c>
      <c r="K27" s="2">
        <f>[1]Sheet17!K$171</f>
        <v>708871</v>
      </c>
      <c r="L27" s="2">
        <f>[1]Sheet17!L$171</f>
        <v>0</v>
      </c>
      <c r="M27" s="2">
        <f>[1]Sheet17!M$171</f>
        <v>0</v>
      </c>
      <c r="N27" s="2">
        <f>[1]Sheet17!N$171</f>
        <v>122783</v>
      </c>
      <c r="O27" s="2">
        <f>[1]Sheet17!O$171</f>
        <v>145853</v>
      </c>
      <c r="P27" s="2">
        <f>[1]Sheet17!P$171</f>
        <v>122783</v>
      </c>
      <c r="Q27" s="2">
        <f>[1]Sheet17!Q$171</f>
        <v>145853</v>
      </c>
      <c r="R27" s="2">
        <f>[1]Sheet17!R$171</f>
        <v>590820</v>
      </c>
      <c r="S27" s="2">
        <f>[1]Sheet17!S$171</f>
        <v>563018</v>
      </c>
      <c r="T27" s="1">
        <f>R27/J27</f>
        <v>0.82793934442540185</v>
      </c>
      <c r="U27" s="1">
        <f>S27/K27</f>
        <v>0.79424606169528733</v>
      </c>
      <c r="Y27" t="str">
        <f>SUBSTITUTE(AA27,"t1","t"&amp;AB27)</f>
        <v>Sheet17!U$171</v>
      </c>
      <c r="AA27" t="s">
        <v>2</v>
      </c>
      <c r="AB27">
        <v>17</v>
      </c>
    </row>
    <row r="28" spans="1:28" ht="23.1" customHeight="1">
      <c r="A28" s="7">
        <v>18</v>
      </c>
      <c r="B28" s="5"/>
      <c r="C28" s="6" t="s">
        <v>7</v>
      </c>
      <c r="D28" s="2">
        <f>[1]Sheet18!D$171</f>
        <v>480723</v>
      </c>
      <c r="E28" s="2">
        <f>[1]Sheet18!E$171</f>
        <v>1631838</v>
      </c>
      <c r="F28" s="2">
        <f>[1]Sheet18!F$171</f>
        <v>121656</v>
      </c>
      <c r="G28" s="2">
        <f>[1]Sheet18!G$171</f>
        <v>199881</v>
      </c>
      <c r="H28" s="2">
        <f>[1]Sheet18!H$171</f>
        <v>0</v>
      </c>
      <c r="I28" s="2">
        <f>[1]Sheet18!I$171</f>
        <v>0</v>
      </c>
      <c r="J28" s="2">
        <f>[1]Sheet18!J$171</f>
        <v>602379</v>
      </c>
      <c r="K28" s="2">
        <f>[1]Sheet18!K$171</f>
        <v>1831719</v>
      </c>
      <c r="L28" s="2">
        <f>[1]Sheet18!L$171</f>
        <v>0</v>
      </c>
      <c r="M28" s="2">
        <f>[1]Sheet18!M$171</f>
        <v>0</v>
      </c>
      <c r="N28" s="2">
        <f>[1]Sheet18!N$171</f>
        <v>385799</v>
      </c>
      <c r="O28" s="2">
        <f>[1]Sheet18!O$171</f>
        <v>667667</v>
      </c>
      <c r="P28" s="2">
        <f>[1]Sheet18!P$171</f>
        <v>385799</v>
      </c>
      <c r="Q28" s="2">
        <f>[1]Sheet18!Q$171</f>
        <v>667667</v>
      </c>
      <c r="R28" s="2">
        <f>[1]Sheet18!R$171</f>
        <v>216580</v>
      </c>
      <c r="S28" s="2">
        <f>[1]Sheet18!S$171</f>
        <v>1164052</v>
      </c>
      <c r="T28" s="1">
        <f>R28/J28</f>
        <v>0.35954108625964715</v>
      </c>
      <c r="U28" s="1">
        <f>S28/K28</f>
        <v>0.63549703857414808</v>
      </c>
      <c r="Y28" t="str">
        <f>SUBSTITUTE(AA28,"t1","t"&amp;AB28)</f>
        <v>Sheet18!U$171</v>
      </c>
      <c r="AA28" t="s">
        <v>2</v>
      </c>
      <c r="AB28">
        <v>18</v>
      </c>
    </row>
    <row r="29" spans="1:28" ht="23.1" customHeight="1">
      <c r="A29" s="7">
        <v>19</v>
      </c>
      <c r="B29" s="5"/>
      <c r="C29" s="8" t="s">
        <v>6</v>
      </c>
      <c r="D29" s="2">
        <f>[1]Sheet19!D$171</f>
        <v>134966</v>
      </c>
      <c r="E29" s="2">
        <f>[1]Sheet19!E$171</f>
        <v>137206</v>
      </c>
      <c r="F29" s="2">
        <f>[1]Sheet19!F$171</f>
        <v>5881</v>
      </c>
      <c r="G29" s="2">
        <f>[1]Sheet19!G$171</f>
        <v>6091</v>
      </c>
      <c r="H29" s="2">
        <f>[1]Sheet19!H$171</f>
        <v>0</v>
      </c>
      <c r="I29" s="2">
        <f>[1]Sheet19!I$171</f>
        <v>0</v>
      </c>
      <c r="J29" s="2">
        <f>[1]Sheet19!J$171</f>
        <v>140847</v>
      </c>
      <c r="K29" s="2">
        <f>[1]Sheet19!K$171</f>
        <v>143297</v>
      </c>
      <c r="L29" s="2">
        <f>[1]Sheet19!L$171</f>
        <v>0</v>
      </c>
      <c r="M29" s="2">
        <f>[1]Sheet19!M$171</f>
        <v>0</v>
      </c>
      <c r="N29" s="2">
        <f>[1]Sheet19!N$171</f>
        <v>10665</v>
      </c>
      <c r="O29" s="2">
        <f>[1]Sheet19!O$171</f>
        <v>7537</v>
      </c>
      <c r="P29" s="2">
        <f>[1]Sheet19!P$171</f>
        <v>10665</v>
      </c>
      <c r="Q29" s="2">
        <f>[1]Sheet19!Q$171</f>
        <v>7537</v>
      </c>
      <c r="R29" s="2">
        <f>[1]Sheet19!R$171</f>
        <v>130182</v>
      </c>
      <c r="S29" s="2">
        <f>[1]Sheet19!S$171</f>
        <v>135760</v>
      </c>
      <c r="T29" s="1">
        <f>R29/J29</f>
        <v>0.92427953737033808</v>
      </c>
      <c r="U29" s="1">
        <f>S29/K29</f>
        <v>0.94740294632825528</v>
      </c>
      <c r="Y29" t="str">
        <f>SUBSTITUTE(AA29,"t1","t"&amp;AB29)</f>
        <v>Sheet19!U$171</v>
      </c>
      <c r="AA29" t="s">
        <v>2</v>
      </c>
      <c r="AB29">
        <v>19</v>
      </c>
    </row>
    <row r="30" spans="1:28" ht="23.1" customHeight="1">
      <c r="A30" s="7">
        <v>20</v>
      </c>
      <c r="B30" s="5"/>
      <c r="C30" s="8" t="s">
        <v>5</v>
      </c>
      <c r="D30" s="2">
        <f>[1]Sheet20!D$171</f>
        <v>375660.59</v>
      </c>
      <c r="E30" s="2">
        <f>[1]Sheet20!E$171</f>
        <v>498625.90476483665</v>
      </c>
      <c r="F30" s="2">
        <f>[1]Sheet20!F$171</f>
        <v>1984</v>
      </c>
      <c r="G30" s="2">
        <f>[1]Sheet20!G$171</f>
        <v>0</v>
      </c>
      <c r="H30" s="2">
        <f>[1]Sheet20!H$171</f>
        <v>0</v>
      </c>
      <c r="I30" s="2">
        <f>[1]Sheet20!I$171</f>
        <v>0</v>
      </c>
      <c r="J30" s="2">
        <f>[1]Sheet20!J$171</f>
        <v>377644.59</v>
      </c>
      <c r="K30" s="2">
        <f>[1]Sheet20!K$171</f>
        <v>498625.90476483665</v>
      </c>
      <c r="L30" s="2">
        <f>[1]Sheet20!L$171</f>
        <v>0</v>
      </c>
      <c r="M30" s="2">
        <f>[1]Sheet20!M$171</f>
        <v>0</v>
      </c>
      <c r="N30" s="2">
        <f>[1]Sheet20!N$171</f>
        <v>246932.90456820372</v>
      </c>
      <c r="O30" s="2">
        <f>[1]Sheet20!O$171</f>
        <v>305111.45162780513</v>
      </c>
      <c r="P30" s="2">
        <f>[1]Sheet20!P$171</f>
        <v>246932.90456820372</v>
      </c>
      <c r="Q30" s="2">
        <f>[1]Sheet20!Q$171</f>
        <v>305111.45162780513</v>
      </c>
      <c r="R30" s="2">
        <f>[1]Sheet20!R$171</f>
        <v>130711.6854317963</v>
      </c>
      <c r="S30" s="2">
        <f>[1]Sheet20!S$171</f>
        <v>193514.45313703152</v>
      </c>
      <c r="T30" s="1">
        <f>R30/J30</f>
        <v>0.34612354815355967</v>
      </c>
      <c r="U30" s="1">
        <f>S30/K30</f>
        <v>0.3880954665367764</v>
      </c>
      <c r="Y30" t="str">
        <f>SUBSTITUTE(AA30,"t1","t"&amp;AB30)</f>
        <v>Sheet20!U$171</v>
      </c>
      <c r="AA30" t="s">
        <v>2</v>
      </c>
      <c r="AB30">
        <v>20</v>
      </c>
    </row>
    <row r="31" spans="1:28" ht="23.1" customHeight="1">
      <c r="A31" s="7">
        <v>21</v>
      </c>
      <c r="B31" s="5"/>
      <c r="C31" s="6" t="s">
        <v>4</v>
      </c>
      <c r="D31" s="2">
        <f>[1]Sheet21!D$171</f>
        <v>644933.88300000003</v>
      </c>
      <c r="E31" s="2">
        <f>[1]Sheet21!E$171</f>
        <v>394167.11</v>
      </c>
      <c r="F31" s="2">
        <f>[1]Sheet21!F$171</f>
        <v>21470.996999999999</v>
      </c>
      <c r="G31" s="2">
        <f>[1]Sheet21!G$171</f>
        <v>129258</v>
      </c>
      <c r="H31" s="2">
        <f>[1]Sheet21!H$171</f>
        <v>158096.03199999998</v>
      </c>
      <c r="I31" s="2">
        <f>[1]Sheet21!I$171</f>
        <v>0</v>
      </c>
      <c r="J31" s="2">
        <f>[1]Sheet21!J$171</f>
        <v>824500.91200000001</v>
      </c>
      <c r="K31" s="2">
        <f>[1]Sheet21!K$171</f>
        <v>523425.11</v>
      </c>
      <c r="L31" s="2">
        <f>[1]Sheet21!L$171</f>
        <v>49795</v>
      </c>
      <c r="M31" s="2">
        <f>[1]Sheet21!M$171</f>
        <v>16725</v>
      </c>
      <c r="N31" s="2">
        <f>[1]Sheet21!N$171</f>
        <v>704092.45400000003</v>
      </c>
      <c r="O31" s="2">
        <f>[1]Sheet21!O$171</f>
        <v>452878</v>
      </c>
      <c r="P31" s="2">
        <f>[1]Sheet21!P$171</f>
        <v>753887.45400000003</v>
      </c>
      <c r="Q31" s="2">
        <f>[1]Sheet21!Q$171</f>
        <v>469603</v>
      </c>
      <c r="R31" s="2">
        <f>[1]Sheet21!R$171</f>
        <v>70613.457999999984</v>
      </c>
      <c r="S31" s="2">
        <f>[1]Sheet21!S$171</f>
        <v>53822.109999999986</v>
      </c>
      <c r="T31" s="1">
        <f>R31/J31</f>
        <v>8.5643881010043055E-2</v>
      </c>
      <c r="U31" s="1">
        <f>S31/K31</f>
        <v>0.10282676350777284</v>
      </c>
      <c r="Y31" t="str">
        <f>SUBSTITUTE(AA31,"t1","t"&amp;AB31)</f>
        <v>Sheet21!U$171</v>
      </c>
      <c r="AA31" t="s">
        <v>2</v>
      </c>
      <c r="AB31">
        <v>21</v>
      </c>
    </row>
    <row r="32" spans="1:28" ht="23.1" customHeight="1">
      <c r="A32" s="7">
        <v>22</v>
      </c>
      <c r="B32" s="5"/>
      <c r="C32" s="6" t="s">
        <v>3</v>
      </c>
      <c r="D32" s="2">
        <f>[1]Sheet22!D$171</f>
        <v>0</v>
      </c>
      <c r="E32" s="2">
        <f>[1]Sheet22!E$171</f>
        <v>0</v>
      </c>
      <c r="F32" s="2">
        <f>[1]Sheet22!F$171</f>
        <v>0</v>
      </c>
      <c r="G32" s="2">
        <f>[1]Sheet22!G$171</f>
        <v>0</v>
      </c>
      <c r="H32" s="2">
        <f>[1]Sheet22!H$171</f>
        <v>0</v>
      </c>
      <c r="I32" s="2">
        <f>[1]Sheet22!I$171</f>
        <v>0</v>
      </c>
      <c r="J32" s="2">
        <f>[1]Sheet22!J$171</f>
        <v>0</v>
      </c>
      <c r="K32" s="2">
        <f>[1]Sheet22!K$171</f>
        <v>0</v>
      </c>
      <c r="L32" s="2">
        <f>[1]Sheet22!L$171</f>
        <v>0</v>
      </c>
      <c r="M32" s="2">
        <f>[1]Sheet22!M$171</f>
        <v>0</v>
      </c>
      <c r="N32" s="2">
        <f>[1]Sheet22!N$171</f>
        <v>0</v>
      </c>
      <c r="O32" s="2">
        <f>[1]Sheet22!O$171</f>
        <v>0</v>
      </c>
      <c r="P32" s="2">
        <f>[1]Sheet22!P$171</f>
        <v>0</v>
      </c>
      <c r="Q32" s="2">
        <f>[1]Sheet22!Q$171</f>
        <v>0</v>
      </c>
      <c r="R32" s="2">
        <f>[1]Sheet22!R$171</f>
        <v>0</v>
      </c>
      <c r="S32" s="2">
        <f>[1]Sheet22!S$171</f>
        <v>0</v>
      </c>
      <c r="T32" s="1">
        <v>0</v>
      </c>
      <c r="U32" s="1">
        <v>0</v>
      </c>
      <c r="Y32" t="str">
        <f>SUBSTITUTE(AA32,"t1","t"&amp;AB32)</f>
        <v>Sheet22!U$171</v>
      </c>
      <c r="AA32" t="s">
        <v>2</v>
      </c>
      <c r="AB32">
        <v>22</v>
      </c>
    </row>
    <row r="33" spans="2:25" ht="23.1" customHeight="1">
      <c r="B33" s="5"/>
      <c r="C33" s="4" t="s">
        <v>1</v>
      </c>
      <c r="D33" s="2">
        <f>SUM(D22:D32)</f>
        <v>4464939.4730000002</v>
      </c>
      <c r="E33" s="2">
        <f>SUM(E22:E32)</f>
        <v>5963983.798764837</v>
      </c>
      <c r="F33" s="2">
        <f>SUM(F22:F32)</f>
        <v>167660.997</v>
      </c>
      <c r="G33" s="2">
        <f>SUM(G22:G32)</f>
        <v>332475</v>
      </c>
      <c r="H33" s="2">
        <f>SUM(H22:H32)</f>
        <v>158096.03199999998</v>
      </c>
      <c r="I33" s="2">
        <f>SUM(I22:I32)</f>
        <v>0</v>
      </c>
      <c r="J33" s="2">
        <f>SUM(J22:J32)</f>
        <v>4790696.5020000003</v>
      </c>
      <c r="K33" s="2">
        <f>SUM(K22:K32)</f>
        <v>6296458.798764837</v>
      </c>
      <c r="L33" s="2">
        <f>SUM(L22:L32)</f>
        <v>54685</v>
      </c>
      <c r="M33" s="2">
        <f>SUM(M22:M32)</f>
        <v>16725</v>
      </c>
      <c r="N33" s="2">
        <f>SUM(N22:N32)</f>
        <v>1736813.3585682036</v>
      </c>
      <c r="O33" s="2">
        <f>SUM(O22:O32)</f>
        <v>1810794.4516278051</v>
      </c>
      <c r="P33" s="2">
        <f>SUM(P22:P32)</f>
        <v>1791498.3585682036</v>
      </c>
      <c r="Q33" s="2">
        <f>SUM(Q22:Q32)</f>
        <v>1827519.4516278051</v>
      </c>
      <c r="R33" s="2">
        <f>SUM(R22:R32)</f>
        <v>2999198.1434317962</v>
      </c>
      <c r="S33" s="2">
        <f>SUM(S22:S32)</f>
        <v>4468939.3471370321</v>
      </c>
      <c r="T33" s="1">
        <f>R33/J33</f>
        <v>0.62604636761683885</v>
      </c>
      <c r="U33" s="1">
        <f>S33/K33</f>
        <v>0.709754401635042</v>
      </c>
      <c r="Y33" t="str">
        <f>SUBSTITUTE(AA33,"t1","t"&amp;AB33)</f>
        <v/>
      </c>
    </row>
    <row r="34" spans="2:25">
      <c r="B34" s="3" t="s">
        <v>0</v>
      </c>
      <c r="C34" s="3"/>
      <c r="D34" s="2">
        <f>D33+D21</f>
        <v>18576575.952</v>
      </c>
      <c r="E34" s="2">
        <f>E33+E21</f>
        <v>18017973.281764835</v>
      </c>
      <c r="F34" s="2">
        <f>F33+F21</f>
        <v>209291.997</v>
      </c>
      <c r="G34" s="2">
        <f>G33+G21</f>
        <v>555366</v>
      </c>
      <c r="H34" s="2">
        <f>H33+H21</f>
        <v>183859.03199999998</v>
      </c>
      <c r="I34" s="2">
        <f>I33+I21</f>
        <v>23990</v>
      </c>
      <c r="J34" s="2">
        <f>J33+J21</f>
        <v>18969726.980999999</v>
      </c>
      <c r="K34" s="2">
        <f>K33+K21</f>
        <v>18597329.281764835</v>
      </c>
      <c r="L34" s="2">
        <f>L33+L21</f>
        <v>273273</v>
      </c>
      <c r="M34" s="2">
        <f>M33+M21</f>
        <v>176871</v>
      </c>
      <c r="N34" s="2">
        <f>N33+N21</f>
        <v>11545382.939568203</v>
      </c>
      <c r="O34" s="2">
        <f>O33+O21</f>
        <v>9842326.8646278046</v>
      </c>
      <c r="P34" s="2">
        <f>P33+P21</f>
        <v>11818655.939568203</v>
      </c>
      <c r="Q34" s="2">
        <f>Q33+Q21</f>
        <v>10019197.864627805</v>
      </c>
      <c r="R34" s="2">
        <f>R33+R21</f>
        <v>7151071.0414317949</v>
      </c>
      <c r="S34" s="2">
        <f>S33+S21</f>
        <v>8578131.4171370324</v>
      </c>
      <c r="T34" s="1">
        <f>R34/J34</f>
        <v>0.37697279716225113</v>
      </c>
      <c r="U34" s="1">
        <f>S34/K34</f>
        <v>0.46125609151568409</v>
      </c>
    </row>
  </sheetData>
  <mergeCells count="15">
    <mergeCell ref="L6:M6"/>
    <mergeCell ref="N6:O6"/>
    <mergeCell ref="P6:Q6"/>
    <mergeCell ref="R6:S6"/>
    <mergeCell ref="T6:U6"/>
    <mergeCell ref="B8:B21"/>
    <mergeCell ref="B22:B33"/>
    <mergeCell ref="B34:C34"/>
    <mergeCell ref="B4:U4"/>
    <mergeCell ref="B5:U5"/>
    <mergeCell ref="B6:C7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2015-05-17T15:59:14Z</dcterms:created>
  <dcterms:modified xsi:type="dcterms:W3CDTF">2015-05-17T15:59:18Z</dcterms:modified>
</cp:coreProperties>
</file>