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<sst xmlns="http://schemas.openxmlformats.org/spreadsheetml/2006/main" count="61" uniqueCount="41">
  <si>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</si>
  <si>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</si>
  <si>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Sheet1!S$185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</si>
  <si>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</si>
  <si>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</si>
  <si>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</si>
  <si>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</si>
  <si>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</si>
  <si>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</si>
  <si>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</si>
  <si>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</si>
  <si>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</si>
  <si>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</si>
  <si>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</si>
  <si>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</si>
  <si>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</si>
  <si>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</si>
  <si>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</si>
  <si>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</si>
  <si>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</si>
  <si>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</si>
  <si>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</si>
  <si>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</si>
  <si>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</si>
  <si>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</si>
  <si>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</si>
  <si>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</si>
  <si>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</si>
  <si>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</si>
  <si>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</si>
  <si>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</si>
  <si>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</si>
  <si>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</si>
  <si>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</si>
  <si>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</si>
  <si>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</si>
  <si>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</si>
  <si>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</si>
  <si>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</si>
  <si>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(24): Unexpired Risk Reserve – at end for 2013-2014  In Omani Rial (Marine)</t>
  </si>
  <si>
    <t>جدول رقم (24): مخصص الأخطار السارية آخر العام لعامي2013-2014 م  بالريال العماني (البحري)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</si>
</sst>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vertical="center" wrapText="1" readingOrder="1"/>
    </xf>
    <xf numFmtId="164" fontId="7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5" xfId="3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85">
          <cell r="D185">
            <v>554065</v>
          </cell>
          <cell r="E185">
            <v>467777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554065</v>
          </cell>
          <cell r="K185">
            <v>467777</v>
          </cell>
          <cell r="L185">
            <v>322808</v>
          </cell>
          <cell r="M185">
            <v>263505</v>
          </cell>
          <cell r="N185">
            <v>0</v>
          </cell>
          <cell r="O185">
            <v>0</v>
          </cell>
          <cell r="P185">
            <v>322808</v>
          </cell>
          <cell r="Q185">
            <v>263505</v>
          </cell>
          <cell r="R185">
            <v>231257</v>
          </cell>
          <cell r="S185">
            <v>204272</v>
          </cell>
        </row>
      </sheetData>
      <sheetData sheetId="2">
        <row r="185">
          <cell r="D185">
            <v>736699.95000000007</v>
          </cell>
          <cell r="E185">
            <v>625658.85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736699.95000000007</v>
          </cell>
          <cell r="K185">
            <v>625658.85</v>
          </cell>
          <cell r="L185">
            <v>15136.65</v>
          </cell>
          <cell r="M185">
            <v>5447.7</v>
          </cell>
          <cell r="N185">
            <v>665316.9</v>
          </cell>
          <cell r="O185">
            <v>566320.05000000005</v>
          </cell>
          <cell r="P185">
            <v>680453.55</v>
          </cell>
          <cell r="Q185">
            <v>571767.75</v>
          </cell>
          <cell r="R185">
            <v>56246.400000000023</v>
          </cell>
          <cell r="S185">
            <v>53891.099999999977</v>
          </cell>
        </row>
      </sheetData>
      <sheetData sheetId="3">
        <row r="185">
          <cell r="D185">
            <v>649481</v>
          </cell>
          <cell r="E185">
            <v>365326</v>
          </cell>
          <cell r="F185">
            <v>0</v>
          </cell>
          <cell r="H185">
            <v>0</v>
          </cell>
          <cell r="I185">
            <v>0</v>
          </cell>
          <cell r="J185">
            <v>649481</v>
          </cell>
          <cell r="K185">
            <v>365326</v>
          </cell>
          <cell r="L185">
            <v>0</v>
          </cell>
          <cell r="N185">
            <v>599232</v>
          </cell>
          <cell r="O185">
            <v>319122</v>
          </cell>
          <cell r="P185">
            <v>599232</v>
          </cell>
          <cell r="Q185">
            <v>319122</v>
          </cell>
          <cell r="R185">
            <v>50249</v>
          </cell>
          <cell r="S185">
            <v>46204</v>
          </cell>
        </row>
      </sheetData>
      <sheetData sheetId="4">
        <row r="185">
          <cell r="D185">
            <v>197277</v>
          </cell>
          <cell r="E185">
            <v>205577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197277</v>
          </cell>
          <cell r="K185">
            <v>205577</v>
          </cell>
          <cell r="L185">
            <v>0</v>
          </cell>
          <cell r="M185">
            <v>0</v>
          </cell>
          <cell r="N185">
            <v>187944</v>
          </cell>
          <cell r="O185">
            <v>195669</v>
          </cell>
          <cell r="P185">
            <v>187944</v>
          </cell>
          <cell r="Q185">
            <v>195669</v>
          </cell>
          <cell r="R185">
            <v>9333</v>
          </cell>
          <cell r="S185">
            <v>9908</v>
          </cell>
        </row>
      </sheetData>
      <sheetData sheetId="5"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</sheetData>
      <sheetData sheetId="6">
        <row r="185">
          <cell r="D185">
            <v>159254</v>
          </cell>
          <cell r="E185">
            <v>194528</v>
          </cell>
          <cell r="F185">
            <v>0</v>
          </cell>
          <cell r="G185">
            <v>0</v>
          </cell>
          <cell r="H185">
            <v>20166</v>
          </cell>
          <cell r="I185">
            <v>61575</v>
          </cell>
          <cell r="J185">
            <v>179420</v>
          </cell>
          <cell r="K185">
            <v>256103</v>
          </cell>
          <cell r="L185">
            <v>0</v>
          </cell>
          <cell r="M185">
            <v>0</v>
          </cell>
          <cell r="N185">
            <v>159718</v>
          </cell>
          <cell r="O185">
            <v>219103</v>
          </cell>
          <cell r="P185">
            <v>159718</v>
          </cell>
          <cell r="Q185">
            <v>219103</v>
          </cell>
          <cell r="R185">
            <v>19702</v>
          </cell>
          <cell r="S185">
            <v>37000</v>
          </cell>
        </row>
      </sheetData>
      <sheetData sheetId="7">
        <row r="186">
          <cell r="D186">
            <v>232429.5</v>
          </cell>
          <cell r="E186">
            <v>278394.75</v>
          </cell>
          <cell r="F186">
            <v>0</v>
          </cell>
          <cell r="G186">
            <v>0</v>
          </cell>
          <cell r="H186">
            <v>2698.65</v>
          </cell>
          <cell r="I186">
            <v>2980.8</v>
          </cell>
          <cell r="J186">
            <v>235128.15</v>
          </cell>
          <cell r="K186">
            <v>281375.55</v>
          </cell>
          <cell r="L186">
            <v>0</v>
          </cell>
          <cell r="M186">
            <v>0</v>
          </cell>
          <cell r="N186">
            <v>222637.5</v>
          </cell>
          <cell r="O186">
            <v>277698.15000000002</v>
          </cell>
          <cell r="P186">
            <v>222637.5</v>
          </cell>
          <cell r="Q186">
            <v>277698.15000000002</v>
          </cell>
          <cell r="R186">
            <v>12490.649999999994</v>
          </cell>
          <cell r="S186">
            <v>3677.3999999999651</v>
          </cell>
        </row>
      </sheetData>
      <sheetData sheetId="8">
        <row r="185">
          <cell r="D185">
            <v>11689.767449999999</v>
          </cell>
          <cell r="E185">
            <v>11398.818975022652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11689.767449999999</v>
          </cell>
          <cell r="K185">
            <v>11398.818975022652</v>
          </cell>
          <cell r="L185">
            <v>0</v>
          </cell>
          <cell r="M185">
            <v>0</v>
          </cell>
          <cell r="N185">
            <v>13612.084200000001</v>
          </cell>
          <cell r="O185">
            <v>12101.227776082258</v>
          </cell>
          <cell r="P185">
            <v>13612.084200000001</v>
          </cell>
          <cell r="Q185">
            <v>12101.227776082258</v>
          </cell>
          <cell r="R185">
            <v>-1922.3167500000018</v>
          </cell>
          <cell r="S185">
            <v>-702.40880105960605</v>
          </cell>
        </row>
      </sheetData>
      <sheetData sheetId="9">
        <row r="185">
          <cell r="D185">
            <v>1539028</v>
          </cell>
          <cell r="E185">
            <v>1753171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1539028</v>
          </cell>
          <cell r="K185">
            <v>1753171</v>
          </cell>
          <cell r="L185">
            <v>0</v>
          </cell>
          <cell r="M185">
            <v>1081.3500000000001</v>
          </cell>
          <cell r="N185">
            <v>1478703</v>
          </cell>
          <cell r="O185">
            <v>1730209.95</v>
          </cell>
          <cell r="P185">
            <v>1478703</v>
          </cell>
          <cell r="Q185">
            <v>1731291.3</v>
          </cell>
          <cell r="R185">
            <v>60325</v>
          </cell>
          <cell r="S185">
            <v>21879.699999999953</v>
          </cell>
        </row>
      </sheetData>
      <sheetData sheetId="10">
        <row r="185">
          <cell r="D185">
            <v>510725</v>
          </cell>
          <cell r="E185">
            <v>486248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510725</v>
          </cell>
          <cell r="K185">
            <v>486248</v>
          </cell>
          <cell r="L185">
            <v>0</v>
          </cell>
          <cell r="M185">
            <v>870.76636778886814</v>
          </cell>
          <cell r="N185">
            <v>469163</v>
          </cell>
          <cell r="O185">
            <v>453874.23363221111</v>
          </cell>
          <cell r="P185">
            <v>469163</v>
          </cell>
          <cell r="Q185">
            <v>454745</v>
          </cell>
          <cell r="R185">
            <v>41562</v>
          </cell>
          <cell r="S185">
            <v>31503</v>
          </cell>
        </row>
      </sheetData>
      <sheetData sheetId="11">
        <row r="185"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1776.15</v>
          </cell>
          <cell r="P185">
            <v>0</v>
          </cell>
          <cell r="Q185">
            <v>1776.15</v>
          </cell>
          <cell r="R185">
            <v>0</v>
          </cell>
        </row>
      </sheetData>
      <sheetData sheetId="12">
        <row r="185">
          <cell r="D185">
            <v>162680</v>
          </cell>
          <cell r="E185">
            <v>166352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162680</v>
          </cell>
          <cell r="K185">
            <v>166352</v>
          </cell>
          <cell r="L185">
            <v>0</v>
          </cell>
          <cell r="M185">
            <v>0</v>
          </cell>
          <cell r="N185">
            <v>0</v>
          </cell>
          <cell r="O185">
            <v>111020</v>
          </cell>
          <cell r="P185">
            <v>107824</v>
          </cell>
          <cell r="Q185">
            <v>111020</v>
          </cell>
          <cell r="R185">
            <v>54856</v>
          </cell>
          <cell r="S185">
            <v>55332</v>
          </cell>
        </row>
      </sheetData>
      <sheetData sheetId="13">
        <row r="185">
          <cell r="D185">
            <v>6215</v>
          </cell>
          <cell r="E185">
            <v>7303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6215</v>
          </cell>
          <cell r="K185">
            <v>7303</v>
          </cell>
          <cell r="L185">
            <v>0</v>
          </cell>
          <cell r="M185">
            <v>0</v>
          </cell>
          <cell r="N185">
            <v>5460</v>
          </cell>
          <cell r="O185">
            <v>5843</v>
          </cell>
          <cell r="P185">
            <v>5460</v>
          </cell>
          <cell r="Q185">
            <v>5843</v>
          </cell>
          <cell r="R185">
            <v>755</v>
          </cell>
          <cell r="S185">
            <v>1460</v>
          </cell>
        </row>
      </sheetData>
      <sheetData sheetId="14">
        <row r="185">
          <cell r="D185">
            <v>642</v>
          </cell>
          <cell r="E185">
            <v>2254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642</v>
          </cell>
          <cell r="K185">
            <v>2254</v>
          </cell>
          <cell r="L185">
            <v>0</v>
          </cell>
          <cell r="M185">
            <v>0</v>
          </cell>
          <cell r="N185">
            <v>83</v>
          </cell>
          <cell r="O185">
            <v>306</v>
          </cell>
          <cell r="P185">
            <v>83</v>
          </cell>
          <cell r="Q185">
            <v>306</v>
          </cell>
          <cell r="R185">
            <v>559</v>
          </cell>
          <cell r="S185">
            <v>1948</v>
          </cell>
        </row>
      </sheetData>
      <sheetData sheetId="15">
        <row r="185">
          <cell r="D185">
            <v>317238</v>
          </cell>
          <cell r="E185">
            <v>365573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317238</v>
          </cell>
          <cell r="K185">
            <v>365573</v>
          </cell>
          <cell r="L185">
            <v>0</v>
          </cell>
          <cell r="M185">
            <v>0</v>
          </cell>
          <cell r="N185">
            <v>193725</v>
          </cell>
          <cell r="O185">
            <v>147342</v>
          </cell>
          <cell r="P185">
            <v>193725</v>
          </cell>
          <cell r="Q185">
            <v>147342</v>
          </cell>
          <cell r="R185">
            <v>123513</v>
          </cell>
          <cell r="S185">
            <v>218231</v>
          </cell>
        </row>
      </sheetData>
      <sheetData sheetId="16">
        <row r="185">
          <cell r="D185">
            <v>554284</v>
          </cell>
          <cell r="E185">
            <v>499352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554284</v>
          </cell>
          <cell r="K185">
            <v>499352</v>
          </cell>
          <cell r="L185">
            <v>0</v>
          </cell>
          <cell r="M185">
            <v>0</v>
          </cell>
          <cell r="N185">
            <v>4578</v>
          </cell>
          <cell r="O185">
            <v>3236</v>
          </cell>
          <cell r="P185">
            <v>4578</v>
          </cell>
          <cell r="Q185">
            <v>3236</v>
          </cell>
          <cell r="R185">
            <v>549706</v>
          </cell>
          <cell r="S185">
            <v>496116</v>
          </cell>
        </row>
      </sheetData>
      <sheetData sheetId="17"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</sheetData>
      <sheetData sheetId="18">
        <row r="185">
          <cell r="D185">
            <v>6451</v>
          </cell>
          <cell r="E185">
            <v>1950</v>
          </cell>
          <cell r="F185">
            <v>7595</v>
          </cell>
          <cell r="G185">
            <v>489</v>
          </cell>
          <cell r="H185">
            <v>0</v>
          </cell>
          <cell r="I185">
            <v>0</v>
          </cell>
          <cell r="J185">
            <v>14046</v>
          </cell>
          <cell r="K185">
            <v>2439</v>
          </cell>
          <cell r="L185">
            <v>0</v>
          </cell>
          <cell r="M185">
            <v>0</v>
          </cell>
          <cell r="N185">
            <v>12115</v>
          </cell>
          <cell r="O185">
            <v>2207</v>
          </cell>
          <cell r="P185">
            <v>12115</v>
          </cell>
          <cell r="Q185">
            <v>2207</v>
          </cell>
          <cell r="R185">
            <v>1931</v>
          </cell>
          <cell r="S185">
            <v>232</v>
          </cell>
        </row>
      </sheetData>
      <sheetData sheetId="19">
        <row r="185">
          <cell r="D185">
            <v>691039</v>
          </cell>
          <cell r="E185">
            <v>865267</v>
          </cell>
          <cell r="F185">
            <v>100464</v>
          </cell>
          <cell r="G185">
            <v>132076</v>
          </cell>
          <cell r="H185">
            <v>63957</v>
          </cell>
          <cell r="I185">
            <v>202508</v>
          </cell>
          <cell r="J185">
            <v>855460</v>
          </cell>
          <cell r="K185">
            <v>1199851</v>
          </cell>
          <cell r="L185">
            <v>0</v>
          </cell>
          <cell r="M185">
            <v>0</v>
          </cell>
          <cell r="N185">
            <v>647765</v>
          </cell>
          <cell r="O185">
            <v>964116</v>
          </cell>
          <cell r="P185">
            <v>647765</v>
          </cell>
          <cell r="Q185">
            <v>964116</v>
          </cell>
          <cell r="R185">
            <v>207695</v>
          </cell>
          <cell r="S185">
            <v>235735</v>
          </cell>
        </row>
      </sheetData>
      <sheetData sheetId="20">
        <row r="185">
          <cell r="D185">
            <v>145400.40599727159</v>
          </cell>
          <cell r="E185">
            <v>136023.79955031263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145400.40599727159</v>
          </cell>
          <cell r="K185">
            <v>136023.79955031263</v>
          </cell>
          <cell r="L185">
            <v>0</v>
          </cell>
          <cell r="M185">
            <v>0</v>
          </cell>
          <cell r="N185">
            <v>81126</v>
          </cell>
          <cell r="O185">
            <v>79417.567453106254</v>
          </cell>
          <cell r="P185">
            <v>81126</v>
          </cell>
          <cell r="Q185">
            <v>79417.567453106254</v>
          </cell>
          <cell r="R185">
            <v>64274.405997271591</v>
          </cell>
          <cell r="S185">
            <v>56606.232097206375</v>
          </cell>
        </row>
      </sheetData>
      <sheetData sheetId="21">
        <row r="185">
          <cell r="D185">
            <v>128506</v>
          </cell>
          <cell r="E185">
            <v>95976.601999999999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128506</v>
          </cell>
          <cell r="K185">
            <v>95976.601999999999</v>
          </cell>
          <cell r="L185">
            <v>-91</v>
          </cell>
          <cell r="M185">
            <v>0</v>
          </cell>
          <cell r="N185">
            <v>97124</v>
          </cell>
          <cell r="O185">
            <v>47187.189916666699</v>
          </cell>
          <cell r="P185">
            <v>97033</v>
          </cell>
          <cell r="Q185">
            <v>47187.189916666699</v>
          </cell>
          <cell r="R185">
            <v>31473</v>
          </cell>
          <cell r="S185">
            <v>48789.4120833333</v>
          </cell>
        </row>
      </sheetData>
      <sheetData sheetId="22"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workbookViewId="0">
      <selection activeCell="S14" sqref="S14"/>
    </sheetView>
  </sheetViews>
  <sheetFormatPr defaultRowHeight="15"/>
  <sheetData>
    <row r="4" spans="1:26">
      <c r="B4" s="23" t="s">
        <v>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1"/>
    </row>
    <row r="5" spans="1:26">
      <c r="B5" s="23" t="s">
        <v>39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1"/>
    </row>
    <row r="6" spans="1:26">
      <c r="B6" s="20" t="s">
        <v>38</v>
      </c>
      <c r="C6" s="16"/>
      <c r="D6" s="19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[1]Sheet1!D$185</f>
        <v>554065</v>
      </c>
      <c r="E8" s="14">
        <f>[1]Sheet1!E$185</f>
        <v>467777</v>
      </c>
      <c r="F8" s="14">
        <f>[1]Sheet1!F$185</f>
        <v>0</v>
      </c>
      <c r="G8" s="14">
        <f>[1]Sheet1!G$185</f>
        <v>0</v>
      </c>
      <c r="H8" s="14">
        <f>[1]Sheet1!H$185</f>
        <v>0</v>
      </c>
      <c r="I8" s="14">
        <f>[1]Sheet1!I$185</f>
        <v>0</v>
      </c>
      <c r="J8" s="14">
        <f>[1]Sheet1!J$185</f>
        <v>554065</v>
      </c>
      <c r="K8" s="14">
        <f>[1]Sheet1!K$185</f>
        <v>467777</v>
      </c>
      <c r="L8" s="14">
        <f>[1]Sheet1!L$185</f>
        <v>322808</v>
      </c>
      <c r="M8" s="14">
        <f>[1]Sheet1!M$185</f>
        <v>263505</v>
      </c>
      <c r="N8" s="14">
        <f>[1]Sheet1!N$185</f>
        <v>0</v>
      </c>
      <c r="O8" s="14">
        <f>[1]Sheet1!O$185</f>
        <v>0</v>
      </c>
      <c r="P8" s="14">
        <f>[1]Sheet1!P$185</f>
        <v>322808</v>
      </c>
      <c r="Q8" s="14">
        <f>[1]Sheet1!Q$185</f>
        <v>263505</v>
      </c>
      <c r="R8" s="14">
        <f>[1]Sheet1!R$185</f>
        <v>231257</v>
      </c>
      <c r="S8" s="14">
        <f>[1]Sheet1!S$185</f>
        <v>204272</v>
      </c>
    </row>
    <row r="9" spans="1:26" ht="23.1" customHeight="1">
      <c r="A9" s="6">
        <v>2</v>
      </c>
      <c r="B9" s="9"/>
      <c r="C9" s="3" t="s">
        <v>27</v>
      </c>
      <c r="D9" s="1">
        <f>[1]Sheet2!D$185</f>
        <v>736699.95000000007</v>
      </c>
      <c r="E9" s="1">
        <f>[1]Sheet2!E$185</f>
        <v>625658.85</v>
      </c>
      <c r="F9" s="1">
        <f>[1]Sheet2!F$185</f>
        <v>0</v>
      </c>
      <c r="G9" s="1">
        <f>[1]Sheet2!G$185</f>
        <v>0</v>
      </c>
      <c r="H9" s="1">
        <f>[1]Sheet2!H$185</f>
        <v>0</v>
      </c>
      <c r="I9" s="1">
        <f>[1]Sheet2!I$185</f>
        <v>0</v>
      </c>
      <c r="J9" s="1">
        <f>[1]Sheet2!J$185</f>
        <v>736699.95000000007</v>
      </c>
      <c r="K9" s="1">
        <f>[1]Sheet2!K$185</f>
        <v>625658.85</v>
      </c>
      <c r="L9" s="1">
        <f>[1]Sheet2!L$185</f>
        <v>15136.65</v>
      </c>
      <c r="M9" s="1">
        <f>[1]Sheet2!M$185</f>
        <v>5447.7</v>
      </c>
      <c r="N9" s="1">
        <f>[1]Sheet2!N$185</f>
        <v>665316.9</v>
      </c>
      <c r="O9" s="1">
        <f>[1]Sheet2!O$185</f>
        <v>566320.05000000005</v>
      </c>
      <c r="P9" s="1">
        <f>[1]Sheet2!P$185</f>
        <v>680453.55</v>
      </c>
      <c r="Q9" s="1">
        <f>[1]Sheet2!Q$185</f>
        <v>571767.75</v>
      </c>
      <c r="R9" s="1">
        <f>[1]Sheet2!R$185</f>
        <v>56246.400000000023</v>
      </c>
      <c r="S9" s="1">
        <f>[1]Sheet2!S$185</f>
        <v>53891.099999999977</v>
      </c>
      <c r="W9" t="str">
        <f>SUBSTITUTE(Y9,"t1","t"&amp;Z9)</f>
        <v>Sheet2!S$185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[1]Sheet3!D$185</f>
        <v>649481</v>
      </c>
      <c r="E10" s="1">
        <f>[1]Sheet3!E$185</f>
        <v>365326</v>
      </c>
      <c r="F10" s="1">
        <f>[1]Sheet3!F$185</f>
        <v>0</v>
      </c>
      <c r="G10" s="1">
        <f>[1]Sheet3!G$185</f>
        <v>0</v>
      </c>
      <c r="H10" s="1">
        <f>[1]Sheet3!H$185</f>
        <v>0</v>
      </c>
      <c r="I10" s="1">
        <f>[1]Sheet3!I$185</f>
        <v>0</v>
      </c>
      <c r="J10" s="1">
        <f>[1]Sheet3!J$185</f>
        <v>649481</v>
      </c>
      <c r="K10" s="1">
        <f>[1]Sheet3!K$185</f>
        <v>365326</v>
      </c>
      <c r="L10" s="1">
        <f>[1]Sheet3!L$185</f>
        <v>0</v>
      </c>
      <c r="M10" s="1">
        <f>[1]Sheet3!M$185</f>
        <v>0</v>
      </c>
      <c r="N10" s="1">
        <f>[1]Sheet3!N$185</f>
        <v>599232</v>
      </c>
      <c r="O10" s="1">
        <f>[1]Sheet3!O$185</f>
        <v>319122</v>
      </c>
      <c r="P10" s="1">
        <f>[1]Sheet3!P$185</f>
        <v>599232</v>
      </c>
      <c r="Q10" s="1">
        <f>[1]Sheet3!Q$185</f>
        <v>319122</v>
      </c>
      <c r="R10" s="1">
        <f>[1]Sheet3!R$185</f>
        <v>50249</v>
      </c>
      <c r="S10" s="1">
        <f>[1]Sheet3!S$185</f>
        <v>46204</v>
      </c>
      <c r="W10" t="str">
        <f>SUBSTITUTE(Y10,"t1","t"&amp;Z10)</f>
        <v>Sheet3!S$185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[1]Sheet4!D$185</f>
        <v>197277</v>
      </c>
      <c r="E11" s="1">
        <f>[1]Sheet4!E$185</f>
        <v>205577</v>
      </c>
      <c r="F11" s="1">
        <f>[1]Sheet4!F$185</f>
        <v>0</v>
      </c>
      <c r="G11" s="1">
        <f>[1]Sheet4!G$185</f>
        <v>0</v>
      </c>
      <c r="H11" s="1">
        <f>[1]Sheet4!H$185</f>
        <v>0</v>
      </c>
      <c r="I11" s="1">
        <f>[1]Sheet4!I$185</f>
        <v>0</v>
      </c>
      <c r="J11" s="1">
        <f>[1]Sheet4!J$185</f>
        <v>197277</v>
      </c>
      <c r="K11" s="1">
        <f>[1]Sheet4!K$185</f>
        <v>205577</v>
      </c>
      <c r="L11" s="1">
        <f>[1]Sheet4!L$185</f>
        <v>0</v>
      </c>
      <c r="M11" s="1">
        <f>[1]Sheet4!M$185</f>
        <v>0</v>
      </c>
      <c r="N11" s="1">
        <f>[1]Sheet4!N$185</f>
        <v>187944</v>
      </c>
      <c r="O11" s="1">
        <f>[1]Sheet4!O$185</f>
        <v>195669</v>
      </c>
      <c r="P11" s="1">
        <f>[1]Sheet4!P$185</f>
        <v>187944</v>
      </c>
      <c r="Q11" s="1">
        <f>[1]Sheet4!Q$185</f>
        <v>195669</v>
      </c>
      <c r="R11" s="1">
        <f>[1]Sheet4!R$185</f>
        <v>9333</v>
      </c>
      <c r="S11" s="1">
        <f>[1]Sheet4!S$185</f>
        <v>9908</v>
      </c>
      <c r="W11" t="str">
        <f>SUBSTITUTE(Y11,"t1","t"&amp;Z11)</f>
        <v>Sheet4!S$185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[1]Sheet5!D$185</f>
        <v>0</v>
      </c>
      <c r="E12" s="1">
        <f>[1]Sheet5!E$185</f>
        <v>0</v>
      </c>
      <c r="F12" s="1">
        <f>[1]Sheet5!F$185</f>
        <v>0</v>
      </c>
      <c r="G12" s="1">
        <f>[1]Sheet5!G$185</f>
        <v>0</v>
      </c>
      <c r="H12" s="1">
        <f>[1]Sheet5!H$185</f>
        <v>0</v>
      </c>
      <c r="I12" s="1">
        <f>[1]Sheet5!I$185</f>
        <v>0</v>
      </c>
      <c r="J12" s="1">
        <f>[1]Sheet5!J$185</f>
        <v>0</v>
      </c>
      <c r="K12" s="1">
        <f>[1]Sheet5!K$185</f>
        <v>0</v>
      </c>
      <c r="L12" s="1">
        <f>[1]Sheet5!L$185</f>
        <v>0</v>
      </c>
      <c r="M12" s="1">
        <f>[1]Sheet5!M$185</f>
        <v>0</v>
      </c>
      <c r="N12" s="1">
        <f>[1]Sheet5!N$185</f>
        <v>0</v>
      </c>
      <c r="O12" s="1">
        <f>[1]Sheet5!O$185</f>
        <v>0</v>
      </c>
      <c r="P12" s="1">
        <f>[1]Sheet5!P$185</f>
        <v>0</v>
      </c>
      <c r="Q12" s="1">
        <f>[1]Sheet5!Q$185</f>
        <v>0</v>
      </c>
      <c r="R12" s="1">
        <f>[1]Sheet5!R$185</f>
        <v>0</v>
      </c>
      <c r="S12" s="1">
        <f>[1]Sheet5!S$185</f>
        <v>0</v>
      </c>
      <c r="W12" t="str">
        <f>SUBSTITUTE(Y12,"t1","t"&amp;Z12)</f>
        <v>Sheet5!S$185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[1]Sheet6!D$185</f>
        <v>159254</v>
      </c>
      <c r="E13" s="1">
        <f>[1]Sheet6!E$185</f>
        <v>194528</v>
      </c>
      <c r="F13" s="1">
        <f>[1]Sheet6!F$185</f>
        <v>0</v>
      </c>
      <c r="G13" s="1">
        <f>[1]Sheet6!G$185</f>
        <v>0</v>
      </c>
      <c r="H13" s="1">
        <f>[1]Sheet6!H$185</f>
        <v>20166</v>
      </c>
      <c r="I13" s="1">
        <f>[1]Sheet6!I$185</f>
        <v>61575</v>
      </c>
      <c r="J13" s="1">
        <f>[1]Sheet6!J$185</f>
        <v>179420</v>
      </c>
      <c r="K13" s="1">
        <f>[1]Sheet6!K$185</f>
        <v>256103</v>
      </c>
      <c r="L13" s="1">
        <f>[1]Sheet6!L$185</f>
        <v>0</v>
      </c>
      <c r="M13" s="1">
        <f>[1]Sheet6!M$185</f>
        <v>0</v>
      </c>
      <c r="N13" s="1">
        <f>[1]Sheet6!N$185</f>
        <v>159718</v>
      </c>
      <c r="O13" s="1">
        <f>[1]Sheet6!O$185</f>
        <v>219103</v>
      </c>
      <c r="P13" s="1">
        <f>[1]Sheet6!P$185</f>
        <v>159718</v>
      </c>
      <c r="Q13" s="1">
        <f>[1]Sheet6!Q$185</f>
        <v>219103</v>
      </c>
      <c r="R13" s="1">
        <f>[1]Sheet6!R$185</f>
        <v>19702</v>
      </c>
      <c r="S13" s="1">
        <f>[1]Sheet6!S$185</f>
        <v>37000</v>
      </c>
      <c r="W13" t="str">
        <f>SUBSTITUTE(Y13,"t1","t"&amp;Z13)</f>
        <v>Sheet6!S$185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[1]Sheet7!D$186</f>
        <v>232429.5</v>
      </c>
      <c r="E14" s="1">
        <f>[1]Sheet7!E$186</f>
        <v>278394.75</v>
      </c>
      <c r="F14" s="1">
        <f>[1]Sheet7!F$186</f>
        <v>0</v>
      </c>
      <c r="G14" s="1">
        <f>[1]Sheet7!G$186</f>
        <v>0</v>
      </c>
      <c r="H14" s="1">
        <f>[1]Sheet7!H$186</f>
        <v>2698.65</v>
      </c>
      <c r="I14" s="1">
        <f>[1]Sheet7!I$186</f>
        <v>2980.8</v>
      </c>
      <c r="J14" s="1">
        <f>[1]Sheet7!J$186</f>
        <v>235128.15</v>
      </c>
      <c r="K14" s="1">
        <f>[1]Sheet7!K$186</f>
        <v>281375.55</v>
      </c>
      <c r="L14" s="1">
        <f>[1]Sheet7!L$186</f>
        <v>0</v>
      </c>
      <c r="M14" s="1">
        <f>[1]Sheet7!M$186</f>
        <v>0</v>
      </c>
      <c r="N14" s="1">
        <f>[1]Sheet7!N$186</f>
        <v>222637.5</v>
      </c>
      <c r="O14" s="1">
        <f>[1]Sheet7!O$186</f>
        <v>277698.15000000002</v>
      </c>
      <c r="P14" s="1">
        <f>[1]Sheet7!P$186</f>
        <v>222637.5</v>
      </c>
      <c r="Q14" s="1">
        <f>[1]Sheet7!Q$186</f>
        <v>277698.15000000002</v>
      </c>
      <c r="R14" s="1">
        <f>[1]Sheet7!R$186</f>
        <v>12490.649999999994</v>
      </c>
      <c r="S14" s="1">
        <f>[1]Sheet7!S$186</f>
        <v>3677.3999999999651</v>
      </c>
      <c r="W14" t="str">
        <f>SUBSTITUTE(Y14,"t1","t"&amp;Z14)</f>
        <v>Sheet7!S$185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[1]Sheet8!D$185</f>
        <v>11689.767449999999</v>
      </c>
      <c r="E15" s="1">
        <f>[1]Sheet8!E$185</f>
        <v>11398.818975022652</v>
      </c>
      <c r="F15" s="1">
        <f>[1]Sheet8!F$185</f>
        <v>0</v>
      </c>
      <c r="G15" s="1">
        <f>[1]Sheet8!G$185</f>
        <v>0</v>
      </c>
      <c r="H15" s="1">
        <f>[1]Sheet8!H$185</f>
        <v>0</v>
      </c>
      <c r="I15" s="1">
        <f>[1]Sheet8!I$185</f>
        <v>0</v>
      </c>
      <c r="J15" s="1">
        <f>[1]Sheet8!J$185</f>
        <v>11689.767449999999</v>
      </c>
      <c r="K15" s="1">
        <f>[1]Sheet8!K$185</f>
        <v>11398.818975022652</v>
      </c>
      <c r="L15" s="1">
        <f>[1]Sheet8!L$185</f>
        <v>0</v>
      </c>
      <c r="M15" s="1">
        <f>[1]Sheet8!M$185</f>
        <v>0</v>
      </c>
      <c r="N15" s="1">
        <f>[1]Sheet8!N$185</f>
        <v>13612.084200000001</v>
      </c>
      <c r="O15" s="1">
        <f>[1]Sheet8!O$185</f>
        <v>12101.227776082258</v>
      </c>
      <c r="P15" s="1">
        <f>[1]Sheet8!P$185</f>
        <v>13612.084200000001</v>
      </c>
      <c r="Q15" s="1">
        <f>[1]Sheet8!Q$185</f>
        <v>12101.227776082258</v>
      </c>
      <c r="R15" s="1">
        <f>[1]Sheet8!R$185</f>
        <v>-1922.3167500000018</v>
      </c>
      <c r="S15" s="1">
        <f>[1]Sheet8!S$185</f>
        <v>-702.40880105960605</v>
      </c>
      <c r="W15" t="str">
        <f>SUBSTITUTE(Y15,"t1","t"&amp;Z15)</f>
        <v>Sheet8!S$185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[1]Sheet9!D$185</f>
        <v>1539028</v>
      </c>
      <c r="E16" s="1">
        <f>[1]Sheet9!E$185</f>
        <v>1753171</v>
      </c>
      <c r="F16" s="1">
        <f>[1]Sheet9!F$185</f>
        <v>0</v>
      </c>
      <c r="G16" s="1">
        <f>[1]Sheet9!G$185</f>
        <v>0</v>
      </c>
      <c r="H16" s="1">
        <f>[1]Sheet9!H$185</f>
        <v>0</v>
      </c>
      <c r="I16" s="1">
        <f>[1]Sheet9!I$185</f>
        <v>0</v>
      </c>
      <c r="J16" s="1">
        <f>[1]Sheet9!J$185</f>
        <v>1539028</v>
      </c>
      <c r="K16" s="1">
        <f>[1]Sheet9!K$185</f>
        <v>1753171</v>
      </c>
      <c r="L16" s="1">
        <f>[1]Sheet9!L$185</f>
        <v>0</v>
      </c>
      <c r="M16" s="1">
        <f>[1]Sheet9!M$185</f>
        <v>1081.3500000000001</v>
      </c>
      <c r="N16" s="1">
        <f>[1]Sheet9!N$185</f>
        <v>1478703</v>
      </c>
      <c r="O16" s="1">
        <f>[1]Sheet9!O$185</f>
        <v>1730209.95</v>
      </c>
      <c r="P16" s="1">
        <f>[1]Sheet9!P$185</f>
        <v>1478703</v>
      </c>
      <c r="Q16" s="1">
        <f>[1]Sheet9!Q$185</f>
        <v>1731291.3</v>
      </c>
      <c r="R16" s="1">
        <f>[1]Sheet9!R$185</f>
        <v>60325</v>
      </c>
      <c r="S16" s="1">
        <f>[1]Sheet9!S$185</f>
        <v>21879.699999999953</v>
      </c>
      <c r="W16" t="str">
        <f>SUBSTITUTE(Y16,"t1","t"&amp;Z16)</f>
        <v>Sheet9!S$185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4079924.2174500003</v>
      </c>
      <c r="E17" s="1">
        <f>SUM(E8:E16)</f>
        <v>3901831.4189750226</v>
      </c>
      <c r="F17" s="1">
        <f>SUM(F8:F16)</f>
        <v>0</v>
      </c>
      <c r="G17" s="1">
        <f>SUM(G8:G16)</f>
        <v>0</v>
      </c>
      <c r="H17" s="1">
        <f>SUM(H8:H16)</f>
        <v>22864.65</v>
      </c>
      <c r="I17" s="1">
        <f>SUM(I8:I16)</f>
        <v>64555.8</v>
      </c>
      <c r="J17" s="1">
        <f>SUM(J8:J16)</f>
        <v>4102788.8674500003</v>
      </c>
      <c r="K17" s="1">
        <f>SUM(K8:K16)</f>
        <v>3966387.2189750224</v>
      </c>
      <c r="L17" s="1">
        <f>SUM(L8:L16)</f>
        <v>337944.65</v>
      </c>
      <c r="M17" s="1">
        <f>SUM(M8:M16)</f>
        <v>270034.05</v>
      </c>
      <c r="N17" s="1">
        <f>SUM(N8:N16)</f>
        <v>3327163.4841999998</v>
      </c>
      <c r="O17" s="1">
        <f>SUM(O8:O16)</f>
        <v>3320223.3777760826</v>
      </c>
      <c r="P17" s="1">
        <f>SUM(P8:P16)</f>
        <v>3665108.1341999997</v>
      </c>
      <c r="Q17" s="1">
        <f>SUM(Q8:Q16)</f>
        <v>3590257.4277760824</v>
      </c>
      <c r="R17" s="1">
        <f>SUM(R8:R16)</f>
        <v>437680.73325000005</v>
      </c>
      <c r="S17" s="1">
        <f>SUM(S8:S16)</f>
        <v>376129.79119894031</v>
      </c>
    </row>
    <row r="18" spans="1:26" ht="23.1" customHeight="1">
      <c r="A18" s="6">
        <v>10</v>
      </c>
      <c r="B18" s="9"/>
      <c r="C18" s="12" t="s">
        <v>18</v>
      </c>
      <c r="D18" s="1">
        <f>[1]Sheet10!D$185</f>
        <v>510725</v>
      </c>
      <c r="E18" s="1">
        <f>[1]Sheet10!E$185</f>
        <v>486248</v>
      </c>
      <c r="F18" s="1">
        <f>[1]Sheet10!F$185</f>
        <v>0</v>
      </c>
      <c r="G18" s="1">
        <f>[1]Sheet10!G$185</f>
        <v>0</v>
      </c>
      <c r="H18" s="1">
        <f>[1]Sheet10!H$185</f>
        <v>0</v>
      </c>
      <c r="I18" s="1">
        <f>[1]Sheet10!I$185</f>
        <v>0</v>
      </c>
      <c r="J18" s="1">
        <f>[1]Sheet10!J$185</f>
        <v>510725</v>
      </c>
      <c r="K18" s="1">
        <f>[1]Sheet10!K$185</f>
        <v>486248</v>
      </c>
      <c r="L18" s="1">
        <f>[1]Sheet10!L$185</f>
        <v>0</v>
      </c>
      <c r="M18" s="1">
        <f>[1]Sheet10!M$185</f>
        <v>870.76636778886814</v>
      </c>
      <c r="N18" s="1">
        <f>[1]Sheet10!N$185</f>
        <v>469163</v>
      </c>
      <c r="O18" s="1">
        <f>[1]Sheet10!O$185</f>
        <v>453874.23363221111</v>
      </c>
      <c r="P18" s="1">
        <f>[1]Sheet10!P$185</f>
        <v>469163</v>
      </c>
      <c r="Q18" s="1">
        <f>[1]Sheet10!Q$185</f>
        <v>454745</v>
      </c>
      <c r="R18" s="1">
        <f>[1]Sheet10!R$185</f>
        <v>41562</v>
      </c>
      <c r="S18" s="1">
        <f>[1]Sheet10!S$185</f>
        <v>31503</v>
      </c>
      <c r="W18" t="str">
        <f>SUBSTITUTE(Y18,"t1","t"&amp;Z18)</f>
        <v>Sheet10!S$185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[1]Sheet11!D$185</f>
        <v>0</v>
      </c>
      <c r="E19" s="1">
        <f>[1]Sheet11!E$185</f>
        <v>0</v>
      </c>
      <c r="F19" s="1">
        <f>[1]Sheet11!F$185</f>
        <v>0</v>
      </c>
      <c r="G19" s="1">
        <f>[1]Sheet11!G$185</f>
        <v>0</v>
      </c>
      <c r="H19" s="1">
        <f>[1]Sheet11!H$185</f>
        <v>0</v>
      </c>
      <c r="I19" s="1">
        <f>[1]Sheet11!I$185</f>
        <v>0</v>
      </c>
      <c r="J19" s="1">
        <f>[1]Sheet11!J$185</f>
        <v>0</v>
      </c>
      <c r="K19" s="1">
        <f>[1]Sheet11!K$185</f>
        <v>0</v>
      </c>
      <c r="L19" s="1">
        <f>[1]Sheet11!L$185</f>
        <v>0</v>
      </c>
      <c r="M19" s="1">
        <f>[1]Sheet11!M$185</f>
        <v>0</v>
      </c>
      <c r="N19" s="1">
        <f>[1]Sheet11!N$185</f>
        <v>0</v>
      </c>
      <c r="O19" s="1">
        <f>[1]Sheet11!O$185</f>
        <v>1776.15</v>
      </c>
      <c r="P19" s="1">
        <f>[1]Sheet11!P$185</f>
        <v>0</v>
      </c>
      <c r="Q19" s="1">
        <f>[1]Sheet11!Q$185</f>
        <v>1776.15</v>
      </c>
      <c r="R19" s="1">
        <f>[1]Sheet11!R$185</f>
        <v>0</v>
      </c>
      <c r="S19" s="1">
        <f>[1]Sheet11!S$185</f>
        <v>0</v>
      </c>
      <c r="W19" t="str">
        <f>SUBSTITUTE(Y19,"t1","t"&amp;Z19)</f>
        <v>Sheet11!S$185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510725</v>
      </c>
      <c r="E20" s="1">
        <f>SUM(E18:E19)</f>
        <v>486248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510725</v>
      </c>
      <c r="K20" s="1">
        <f>SUM(K18:K19)</f>
        <v>486248</v>
      </c>
      <c r="L20" s="1">
        <f>SUM(L18:L19)</f>
        <v>0</v>
      </c>
      <c r="M20" s="1">
        <f>SUM(M18:M19)</f>
        <v>870.76636778886814</v>
      </c>
      <c r="N20" s="1">
        <f>SUM(N18:N19)</f>
        <v>469163</v>
      </c>
      <c r="O20" s="1">
        <f>SUM(O18:O19)</f>
        <v>455650.38363221113</v>
      </c>
      <c r="P20" s="1">
        <f>SUM(P18:P19)</f>
        <v>469163</v>
      </c>
      <c r="Q20" s="1">
        <f>SUM(Q18:Q19)</f>
        <v>456521.15</v>
      </c>
      <c r="R20" s="1">
        <f>SUM(R18:R19)</f>
        <v>41562</v>
      </c>
      <c r="S20" s="1">
        <f>SUM(S18:S19)</f>
        <v>31503</v>
      </c>
    </row>
    <row r="21" spans="1:26" ht="23.1" customHeight="1">
      <c r="A21" s="6"/>
      <c r="B21" s="9"/>
      <c r="C21" s="10" t="s">
        <v>15</v>
      </c>
      <c r="D21" s="1">
        <f>D20+D17</f>
        <v>4590649.2174500003</v>
      </c>
      <c r="E21" s="1">
        <f>E20+E17</f>
        <v>4388079.4189750226</v>
      </c>
      <c r="F21" s="1">
        <f>F20+F17</f>
        <v>0</v>
      </c>
      <c r="G21" s="1">
        <f>G20+G17</f>
        <v>0</v>
      </c>
      <c r="H21" s="1">
        <f>H20+H17</f>
        <v>22864.65</v>
      </c>
      <c r="I21" s="1">
        <f>I20+I17</f>
        <v>64555.8</v>
      </c>
      <c r="J21" s="1">
        <f>J20+J17</f>
        <v>4613513.8674500007</v>
      </c>
      <c r="K21" s="1">
        <f>K20+K17</f>
        <v>4452635.2189750224</v>
      </c>
      <c r="L21" s="1">
        <f>L20+L17</f>
        <v>337944.65</v>
      </c>
      <c r="M21" s="1">
        <f>M20+M17</f>
        <v>270904.81636778888</v>
      </c>
      <c r="N21" s="1">
        <f>N20+N17</f>
        <v>3796326.4841999998</v>
      </c>
      <c r="O21" s="1">
        <f>O20+O17</f>
        <v>3775873.7614082936</v>
      </c>
      <c r="P21" s="1">
        <f>P20+P17</f>
        <v>4134271.1341999997</v>
      </c>
      <c r="Q21" s="1">
        <f>Q20+Q17</f>
        <v>4046778.5777760823</v>
      </c>
      <c r="R21" s="1">
        <f>R20+R17</f>
        <v>479242.73325000005</v>
      </c>
      <c r="S21" s="1">
        <f>S20+S17</f>
        <v>407632.79119894031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[1]Sheet12!D$185</f>
        <v>162680</v>
      </c>
      <c r="E22" s="1">
        <f>[1]Sheet12!E$185</f>
        <v>166352</v>
      </c>
      <c r="F22" s="1">
        <f>[1]Sheet12!F$185</f>
        <v>0</v>
      </c>
      <c r="G22" s="1">
        <f>[1]Sheet12!G$185</f>
        <v>0</v>
      </c>
      <c r="H22" s="1">
        <f>[1]Sheet12!H$185</f>
        <v>0</v>
      </c>
      <c r="I22" s="1">
        <f>[1]Sheet12!I$185</f>
        <v>0</v>
      </c>
      <c r="J22" s="1">
        <f>[1]Sheet12!J$185</f>
        <v>162680</v>
      </c>
      <c r="K22" s="1">
        <f>[1]Sheet12!K$185</f>
        <v>166352</v>
      </c>
      <c r="L22" s="1">
        <f>[1]Sheet12!L$185</f>
        <v>0</v>
      </c>
      <c r="M22" s="1">
        <f>[1]Sheet12!M$185</f>
        <v>0</v>
      </c>
      <c r="N22" s="1">
        <f>[1]Sheet12!N$185</f>
        <v>0</v>
      </c>
      <c r="O22" s="1">
        <f>[1]Sheet12!O$185</f>
        <v>111020</v>
      </c>
      <c r="P22" s="1">
        <f>[1]Sheet12!P$185</f>
        <v>107824</v>
      </c>
      <c r="Q22" s="1">
        <f>[1]Sheet12!Q$185</f>
        <v>111020</v>
      </c>
      <c r="R22" s="1">
        <f>[1]Sheet12!R$185</f>
        <v>54856</v>
      </c>
      <c r="S22" s="1">
        <f>[1]Sheet12!S$185</f>
        <v>55332</v>
      </c>
      <c r="W22" t="str">
        <f>SUBSTITUTE(Y22,"t1","t"&amp;Z22)</f>
        <v>Sheet12!S$185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[1]Sheet13!D$185</f>
        <v>6215</v>
      </c>
      <c r="E23" s="1">
        <f>[1]Sheet13!E$185</f>
        <v>7303</v>
      </c>
      <c r="F23" s="1">
        <f>[1]Sheet13!F$185</f>
        <v>0</v>
      </c>
      <c r="G23" s="1">
        <f>[1]Sheet13!G$185</f>
        <v>0</v>
      </c>
      <c r="H23" s="1">
        <f>[1]Sheet13!H$185</f>
        <v>0</v>
      </c>
      <c r="I23" s="1">
        <f>[1]Sheet13!I$185</f>
        <v>0</v>
      </c>
      <c r="J23" s="1">
        <f>[1]Sheet13!J$185</f>
        <v>6215</v>
      </c>
      <c r="K23" s="1">
        <f>[1]Sheet13!K$185</f>
        <v>7303</v>
      </c>
      <c r="L23" s="1">
        <f>[1]Sheet13!L$185</f>
        <v>0</v>
      </c>
      <c r="M23" s="1">
        <f>[1]Sheet13!M$185</f>
        <v>0</v>
      </c>
      <c r="N23" s="1">
        <f>[1]Sheet13!N$185</f>
        <v>5460</v>
      </c>
      <c r="O23" s="1">
        <f>[1]Sheet13!O$185</f>
        <v>5843</v>
      </c>
      <c r="P23" s="1">
        <f>[1]Sheet13!P$185</f>
        <v>5460</v>
      </c>
      <c r="Q23" s="1">
        <f>[1]Sheet13!Q$185</f>
        <v>5843</v>
      </c>
      <c r="R23" s="1">
        <f>[1]Sheet13!R$185</f>
        <v>755</v>
      </c>
      <c r="S23" s="1">
        <f>[1]Sheet13!S$185</f>
        <v>1460</v>
      </c>
      <c r="W23" t="str">
        <f>SUBSTITUTE(Y23,"t1","t"&amp;Z23)</f>
        <v>Sheet13!S$185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[1]Sheet14!D$185</f>
        <v>642</v>
      </c>
      <c r="E24" s="1">
        <f>[1]Sheet14!E$185</f>
        <v>2254</v>
      </c>
      <c r="F24" s="1">
        <f>[1]Sheet14!F$185</f>
        <v>0</v>
      </c>
      <c r="G24" s="1">
        <f>[1]Sheet14!G$185</f>
        <v>0</v>
      </c>
      <c r="H24" s="1">
        <f>[1]Sheet14!H$185</f>
        <v>0</v>
      </c>
      <c r="I24" s="1">
        <f>[1]Sheet14!I$185</f>
        <v>0</v>
      </c>
      <c r="J24" s="1">
        <f>[1]Sheet14!J$185</f>
        <v>642</v>
      </c>
      <c r="K24" s="1">
        <f>[1]Sheet14!K$185</f>
        <v>2254</v>
      </c>
      <c r="L24" s="1">
        <f>[1]Sheet14!L$185</f>
        <v>0</v>
      </c>
      <c r="M24" s="1">
        <f>[1]Sheet14!M$185</f>
        <v>0</v>
      </c>
      <c r="N24" s="1">
        <f>[1]Sheet14!N$185</f>
        <v>83</v>
      </c>
      <c r="O24" s="1">
        <f>[1]Sheet14!O$185</f>
        <v>306</v>
      </c>
      <c r="P24" s="1">
        <f>[1]Sheet14!P$185</f>
        <v>83</v>
      </c>
      <c r="Q24" s="1">
        <f>[1]Sheet14!Q$185</f>
        <v>306</v>
      </c>
      <c r="R24" s="1">
        <f>[1]Sheet14!R$185</f>
        <v>559</v>
      </c>
      <c r="S24" s="1">
        <f>[1]Sheet14!S$185</f>
        <v>1948</v>
      </c>
      <c r="W24" t="str">
        <f>SUBSTITUTE(Y24,"t1","t"&amp;Z24)</f>
        <v>Sheet14!S$185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[1]Sheet15!D$185</f>
        <v>317238</v>
      </c>
      <c r="E25" s="1">
        <f>[1]Sheet15!E$185</f>
        <v>365573</v>
      </c>
      <c r="F25" s="1">
        <f>[1]Sheet15!F$185</f>
        <v>0</v>
      </c>
      <c r="G25" s="1">
        <f>[1]Sheet15!G$185</f>
        <v>0</v>
      </c>
      <c r="H25" s="1">
        <f>[1]Sheet15!H$185</f>
        <v>0</v>
      </c>
      <c r="I25" s="1">
        <f>[1]Sheet15!I$185</f>
        <v>0</v>
      </c>
      <c r="J25" s="1">
        <f>[1]Sheet15!J$185</f>
        <v>317238</v>
      </c>
      <c r="K25" s="1">
        <f>[1]Sheet15!K$185</f>
        <v>365573</v>
      </c>
      <c r="L25" s="1">
        <f>[1]Sheet15!L$185</f>
        <v>0</v>
      </c>
      <c r="M25" s="1">
        <f>[1]Sheet15!M$185</f>
        <v>0</v>
      </c>
      <c r="N25" s="1">
        <f>[1]Sheet15!N$185</f>
        <v>193725</v>
      </c>
      <c r="O25" s="1">
        <f>[1]Sheet15!O$185</f>
        <v>147342</v>
      </c>
      <c r="P25" s="1">
        <f>[1]Sheet15!P$185</f>
        <v>193725</v>
      </c>
      <c r="Q25" s="1">
        <f>[1]Sheet15!Q$185</f>
        <v>147342</v>
      </c>
      <c r="R25" s="1">
        <f>[1]Sheet15!R$185</f>
        <v>123513</v>
      </c>
      <c r="S25" s="1">
        <f>[1]Sheet15!S$185</f>
        <v>218231</v>
      </c>
      <c r="W25" t="str">
        <f>SUBSTITUTE(Y25,"t1","t"&amp;Z25)</f>
        <v>Sheet15!S$185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[1]Sheet16!D$185</f>
        <v>554284</v>
      </c>
      <c r="E26" s="1">
        <f>[1]Sheet16!E$185</f>
        <v>499352</v>
      </c>
      <c r="F26" s="1">
        <f>[1]Sheet16!F$185</f>
        <v>0</v>
      </c>
      <c r="G26" s="1">
        <f>[1]Sheet16!G$185</f>
        <v>0</v>
      </c>
      <c r="H26" s="1">
        <f>[1]Sheet16!H$185</f>
        <v>0</v>
      </c>
      <c r="I26" s="1">
        <f>[1]Sheet16!I$185</f>
        <v>0</v>
      </c>
      <c r="J26" s="1">
        <f>[1]Sheet16!J$185</f>
        <v>554284</v>
      </c>
      <c r="K26" s="1">
        <f>[1]Sheet16!K$185</f>
        <v>499352</v>
      </c>
      <c r="L26" s="1">
        <f>[1]Sheet16!L$185</f>
        <v>0</v>
      </c>
      <c r="M26" s="1">
        <f>[1]Sheet16!M$185</f>
        <v>0</v>
      </c>
      <c r="N26" s="1">
        <f>[1]Sheet16!N$185</f>
        <v>4578</v>
      </c>
      <c r="O26" s="1">
        <f>[1]Sheet16!O$185</f>
        <v>3236</v>
      </c>
      <c r="P26" s="1">
        <f>[1]Sheet16!P$185</f>
        <v>4578</v>
      </c>
      <c r="Q26" s="1">
        <f>[1]Sheet16!Q$185</f>
        <v>3236</v>
      </c>
      <c r="R26" s="1">
        <f>[1]Sheet16!R$185</f>
        <v>549706</v>
      </c>
      <c r="S26" s="1">
        <f>[1]Sheet16!S$185</f>
        <v>496116</v>
      </c>
      <c r="W26" t="str">
        <f>SUBSTITUTE(Y26,"t1","t"&amp;Z26)</f>
        <v>Sheet16!S$185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[1]Sheet17!D$185</f>
        <v>0</v>
      </c>
      <c r="E27" s="1">
        <f>[1]Sheet17!E$185</f>
        <v>0</v>
      </c>
      <c r="F27" s="1">
        <f>[1]Sheet17!F$185</f>
        <v>0</v>
      </c>
      <c r="G27" s="1">
        <f>[1]Sheet17!G$185</f>
        <v>0</v>
      </c>
      <c r="H27" s="1">
        <f>[1]Sheet17!H$185</f>
        <v>0</v>
      </c>
      <c r="I27" s="1">
        <f>[1]Sheet17!I$185</f>
        <v>0</v>
      </c>
      <c r="J27" s="1">
        <f>[1]Sheet17!J$185</f>
        <v>0</v>
      </c>
      <c r="K27" s="1">
        <f>[1]Sheet17!K$185</f>
        <v>0</v>
      </c>
      <c r="L27" s="1">
        <f>[1]Sheet17!L$185</f>
        <v>0</v>
      </c>
      <c r="M27" s="1">
        <f>[1]Sheet17!M$185</f>
        <v>0</v>
      </c>
      <c r="N27" s="1">
        <f>[1]Sheet17!N$185</f>
        <v>0</v>
      </c>
      <c r="O27" s="1">
        <f>[1]Sheet17!O$185</f>
        <v>0</v>
      </c>
      <c r="P27" s="1">
        <f>[1]Sheet17!P$185</f>
        <v>0</v>
      </c>
      <c r="Q27" s="1">
        <f>[1]Sheet17!Q$185</f>
        <v>0</v>
      </c>
      <c r="R27" s="1">
        <f>[1]Sheet17!R$185</f>
        <v>0</v>
      </c>
      <c r="S27" s="1">
        <f>[1]Sheet17!S$185</f>
        <v>0</v>
      </c>
      <c r="W27" t="str">
        <f>SUBSTITUTE(Y27,"t1","t"&amp;Z27)</f>
        <v>Sheet17!S$185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[1]Sheet18!D$185</f>
        <v>6451</v>
      </c>
      <c r="E28" s="1">
        <f>[1]Sheet18!E$185</f>
        <v>1950</v>
      </c>
      <c r="F28" s="1">
        <f>[1]Sheet18!F$185</f>
        <v>7595</v>
      </c>
      <c r="G28" s="1">
        <f>[1]Sheet18!G$185</f>
        <v>489</v>
      </c>
      <c r="H28" s="1">
        <f>[1]Sheet18!H$185</f>
        <v>0</v>
      </c>
      <c r="I28" s="1">
        <f>[1]Sheet18!I$185</f>
        <v>0</v>
      </c>
      <c r="J28" s="1">
        <f>[1]Sheet18!J$185</f>
        <v>14046</v>
      </c>
      <c r="K28" s="1">
        <f>[1]Sheet18!K$185</f>
        <v>2439</v>
      </c>
      <c r="L28" s="1">
        <f>[1]Sheet18!L$185</f>
        <v>0</v>
      </c>
      <c r="M28" s="1">
        <f>[1]Sheet18!M$185</f>
        <v>0</v>
      </c>
      <c r="N28" s="1">
        <f>[1]Sheet18!N$185</f>
        <v>12115</v>
      </c>
      <c r="O28" s="1">
        <f>[1]Sheet18!O$185</f>
        <v>2207</v>
      </c>
      <c r="P28" s="1">
        <f>[1]Sheet18!P$185</f>
        <v>12115</v>
      </c>
      <c r="Q28" s="1">
        <f>[1]Sheet18!Q$185</f>
        <v>2207</v>
      </c>
      <c r="R28" s="1">
        <f>[1]Sheet18!R$185</f>
        <v>1931</v>
      </c>
      <c r="S28" s="1">
        <f>[1]Sheet18!S$185</f>
        <v>232</v>
      </c>
      <c r="W28" t="str">
        <f>SUBSTITUTE(Y28,"t1","t"&amp;Z28)</f>
        <v>Sheet18!S$185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[1]Sheet19!D$185</f>
        <v>691039</v>
      </c>
      <c r="E29" s="1">
        <f>[1]Sheet19!E$185</f>
        <v>865267</v>
      </c>
      <c r="F29" s="1">
        <f>[1]Sheet19!F$185</f>
        <v>100464</v>
      </c>
      <c r="G29" s="1">
        <f>[1]Sheet19!G$185</f>
        <v>132076</v>
      </c>
      <c r="H29" s="1">
        <f>[1]Sheet19!H$185</f>
        <v>63957</v>
      </c>
      <c r="I29" s="1">
        <f>[1]Sheet19!I$185</f>
        <v>202508</v>
      </c>
      <c r="J29" s="1">
        <f>[1]Sheet19!J$185</f>
        <v>855460</v>
      </c>
      <c r="K29" s="1">
        <f>[1]Sheet19!K$185</f>
        <v>1199851</v>
      </c>
      <c r="L29" s="1">
        <f>[1]Sheet19!L$185</f>
        <v>0</v>
      </c>
      <c r="M29" s="1">
        <f>[1]Sheet19!M$185</f>
        <v>0</v>
      </c>
      <c r="N29" s="1">
        <f>[1]Sheet19!N$185</f>
        <v>647765</v>
      </c>
      <c r="O29" s="1">
        <f>[1]Sheet19!O$185</f>
        <v>964116</v>
      </c>
      <c r="P29" s="1">
        <f>[1]Sheet19!P$185</f>
        <v>647765</v>
      </c>
      <c r="Q29" s="1">
        <f>[1]Sheet19!Q$185</f>
        <v>964116</v>
      </c>
      <c r="R29" s="1">
        <f>[1]Sheet19!R$185</f>
        <v>207695</v>
      </c>
      <c r="S29" s="1">
        <f>[1]Sheet19!S$185</f>
        <v>235735</v>
      </c>
      <c r="W29" t="str">
        <f>SUBSTITUTE(Y29,"t1","t"&amp;Z29)</f>
        <v>Sheet19!S$185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[1]Sheet20!D$185</f>
        <v>145400.40599727159</v>
      </c>
      <c r="E30" s="1">
        <f>[1]Sheet20!E$185</f>
        <v>136023.79955031263</v>
      </c>
      <c r="F30" s="1">
        <f>[1]Sheet20!F$185</f>
        <v>0</v>
      </c>
      <c r="G30" s="1">
        <f>[1]Sheet20!G$185</f>
        <v>0</v>
      </c>
      <c r="H30" s="1">
        <f>[1]Sheet20!H$185</f>
        <v>0</v>
      </c>
      <c r="I30" s="1">
        <f>[1]Sheet20!I$185</f>
        <v>0</v>
      </c>
      <c r="J30" s="1">
        <f>[1]Sheet20!J$185</f>
        <v>145400.40599727159</v>
      </c>
      <c r="K30" s="1">
        <f>[1]Sheet20!K$185</f>
        <v>136023.79955031263</v>
      </c>
      <c r="L30" s="1">
        <f>[1]Sheet20!L$185</f>
        <v>0</v>
      </c>
      <c r="M30" s="1">
        <f>[1]Sheet20!M$185</f>
        <v>0</v>
      </c>
      <c r="N30" s="1">
        <f>[1]Sheet20!N$185</f>
        <v>81126</v>
      </c>
      <c r="O30" s="1">
        <f>[1]Sheet20!O$185</f>
        <v>79417.567453106254</v>
      </c>
      <c r="P30" s="1">
        <f>[1]Sheet20!P$185</f>
        <v>81126</v>
      </c>
      <c r="Q30" s="1">
        <f>[1]Sheet20!Q$185</f>
        <v>79417.567453106254</v>
      </c>
      <c r="R30" s="1">
        <f>[1]Sheet20!R$185</f>
        <v>64274.405997271591</v>
      </c>
      <c r="S30" s="1">
        <f>[1]Sheet20!S$185</f>
        <v>56606.232097206375</v>
      </c>
      <c r="W30" t="str">
        <f>SUBSTITUTE(Y30,"t1","t"&amp;Z30)</f>
        <v>Sheet20!S$185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[1]Sheet21!D$185</f>
        <v>128506</v>
      </c>
      <c r="E31" s="1">
        <f>[1]Sheet21!E$185</f>
        <v>95976.601999999999</v>
      </c>
      <c r="F31" s="1">
        <f>[1]Sheet21!F$185</f>
        <v>0</v>
      </c>
      <c r="G31" s="1">
        <f>[1]Sheet21!G$185</f>
        <v>0</v>
      </c>
      <c r="H31" s="1">
        <f>[1]Sheet21!H$185</f>
        <v>0</v>
      </c>
      <c r="I31" s="1">
        <f>[1]Sheet21!I$185</f>
        <v>0</v>
      </c>
      <c r="J31" s="1">
        <f>[1]Sheet21!J$185</f>
        <v>128506</v>
      </c>
      <c r="K31" s="1">
        <f>[1]Sheet21!K$185</f>
        <v>95976.601999999999</v>
      </c>
      <c r="L31" s="1">
        <f>[1]Sheet21!L$185</f>
        <v>-91</v>
      </c>
      <c r="M31" s="1">
        <f>[1]Sheet21!M$185</f>
        <v>0</v>
      </c>
      <c r="N31" s="1">
        <f>[1]Sheet21!N$185</f>
        <v>97124</v>
      </c>
      <c r="O31" s="1">
        <f>[1]Sheet21!O$185</f>
        <v>47187.189916666699</v>
      </c>
      <c r="P31" s="1">
        <f>[1]Sheet21!P$185</f>
        <v>97033</v>
      </c>
      <c r="Q31" s="1">
        <f>[1]Sheet21!Q$185</f>
        <v>47187.189916666699</v>
      </c>
      <c r="R31" s="1">
        <f>[1]Sheet21!R$185</f>
        <v>31473</v>
      </c>
      <c r="S31" s="1">
        <f>[1]Sheet21!S$185</f>
        <v>48789.4120833333</v>
      </c>
      <c r="W31" t="str">
        <f>SUBSTITUTE(Y31,"t1","t"&amp;Z31)</f>
        <v>Sheet21!S$185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[1]Sheet22!D$185</f>
        <v>0</v>
      </c>
      <c r="E32" s="1">
        <f>[1]Sheet22!E$185</f>
        <v>0</v>
      </c>
      <c r="F32" s="1">
        <f>[1]Sheet22!F$185</f>
        <v>0</v>
      </c>
      <c r="G32" s="1">
        <f>[1]Sheet22!G$185</f>
        <v>0</v>
      </c>
      <c r="H32" s="1">
        <f>[1]Sheet22!H$185</f>
        <v>0</v>
      </c>
      <c r="I32" s="1">
        <f>[1]Sheet22!I$185</f>
        <v>0</v>
      </c>
      <c r="J32" s="1">
        <f>[1]Sheet22!J$185</f>
        <v>0</v>
      </c>
      <c r="K32" s="1">
        <f>[1]Sheet22!K$185</f>
        <v>0</v>
      </c>
      <c r="L32" s="1">
        <f>[1]Sheet22!L$185</f>
        <v>0</v>
      </c>
      <c r="M32" s="1">
        <f>[1]Sheet22!M$185</f>
        <v>0</v>
      </c>
      <c r="N32" s="1">
        <f>[1]Sheet22!N$185</f>
        <v>0</v>
      </c>
      <c r="O32" s="1">
        <f>[1]Sheet22!O$185</f>
        <v>0</v>
      </c>
      <c r="P32" s="1">
        <f>[1]Sheet22!P$185</f>
        <v>0</v>
      </c>
      <c r="Q32" s="1">
        <f>[1]Sheet22!Q$185</f>
        <v>0</v>
      </c>
      <c r="R32" s="1">
        <f>[1]Sheet22!R$185</f>
        <v>0</v>
      </c>
      <c r="S32" s="1">
        <f>[1]Sheet22!S$185</f>
        <v>0</v>
      </c>
      <c r="W32" t="str">
        <f>SUBSTITUTE(Y32,"t1","t"&amp;Z32)</f>
        <v>Sheet22!S$185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2012455.4059972716</v>
      </c>
      <c r="E33" s="1">
        <f>SUM(E22:E32)</f>
        <v>2140051.4015503125</v>
      </c>
      <c r="F33" s="1">
        <f>SUM(F22:F32)</f>
        <v>108059</v>
      </c>
      <c r="G33" s="1">
        <f>SUM(G22:G32)</f>
        <v>132565</v>
      </c>
      <c r="H33" s="1">
        <f>SUM(H22:H32)</f>
        <v>63957</v>
      </c>
      <c r="I33" s="1">
        <f>SUM(I22:I32)</f>
        <v>202508</v>
      </c>
      <c r="J33" s="1">
        <f>SUM(J22:J32)</f>
        <v>2184471.4059972716</v>
      </c>
      <c r="K33" s="1">
        <f>SUM(K22:K32)</f>
        <v>2475124.4015503125</v>
      </c>
      <c r="L33" s="1">
        <f>SUM(L22:L32)</f>
        <v>-91</v>
      </c>
      <c r="M33" s="1">
        <f>SUM(M22:M32)</f>
        <v>0</v>
      </c>
      <c r="N33" s="1">
        <f>SUM(N22:N32)</f>
        <v>1041976</v>
      </c>
      <c r="O33" s="1">
        <f>SUM(O22:O32)</f>
        <v>1360674.7573697728</v>
      </c>
      <c r="P33" s="1">
        <f>SUM(P22:P32)</f>
        <v>1149709</v>
      </c>
      <c r="Q33" s="1">
        <f>SUM(Q22:Q32)</f>
        <v>1360674.7573697728</v>
      </c>
      <c r="R33" s="1">
        <f>SUM(R22:R32)</f>
        <v>1034762.4059972716</v>
      </c>
      <c r="S33" s="1">
        <f>SUM(S22:S32)</f>
        <v>1114449.6441805398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6603104.623447272</v>
      </c>
      <c r="E34" s="1">
        <f>E33+E21</f>
        <v>6528130.8205253351</v>
      </c>
      <c r="F34" s="1">
        <f>F33+F21</f>
        <v>108059</v>
      </c>
      <c r="G34" s="1">
        <f>G33+G21</f>
        <v>132565</v>
      </c>
      <c r="H34" s="1">
        <f>H33+H21</f>
        <v>86821.65</v>
      </c>
      <c r="I34" s="1">
        <f>I33+I21</f>
        <v>267063.8</v>
      </c>
      <c r="J34" s="1">
        <f>J33+J21</f>
        <v>6797985.2734472724</v>
      </c>
      <c r="K34" s="1">
        <f>K33+K21</f>
        <v>6927759.620525335</v>
      </c>
      <c r="L34" s="1">
        <f>L33+L21</f>
        <v>337853.65</v>
      </c>
      <c r="M34" s="1">
        <f>M33+M21</f>
        <v>270904.81636778888</v>
      </c>
      <c r="N34" s="1">
        <f>N33+N21</f>
        <v>4838302.4841999998</v>
      </c>
      <c r="O34" s="1">
        <f>O33+O21</f>
        <v>5136548.5187780662</v>
      </c>
      <c r="P34" s="1">
        <f>P33+P21</f>
        <v>5283980.1341999993</v>
      </c>
      <c r="Q34" s="1">
        <f>Q33+Q21</f>
        <v>5407453.3351458553</v>
      </c>
      <c r="R34" s="1">
        <f>R33+R21</f>
        <v>1514005.1392472717</v>
      </c>
      <c r="S34" s="1">
        <f>S33+S21</f>
        <v>1522082.43537948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2015-05-17T15:59:29Z</dcterms:created>
  <dcterms:modified xsi:type="dcterms:W3CDTF">2015-05-17T15:59:33Z</dcterms:modified>
</cp:coreProperties>
</file>