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<sst xmlns="http://schemas.openxmlformats.org/spreadsheetml/2006/main" count="61" uniqueCount="41">
  <si>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</si>
  <si>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</si>
  <si>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Sheet1!S$192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</si>
  <si>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</si>
  <si>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</si>
  <si>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</si>
  <si>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</si>
  <si>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</si>
  <si>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</si>
  <si>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</si>
  <si>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</si>
  <si>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</si>
  <si>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</si>
  <si>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</si>
  <si>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</si>
  <si>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</si>
  <si>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</si>
  <si>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</si>
  <si>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</si>
  <si>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</si>
  <si>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</si>
  <si>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</si>
  <si>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</si>
  <si>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</si>
  <si>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</si>
  <si>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</si>
  <si>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</si>
  <si>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</si>
  <si>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</si>
  <si>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</si>
  <si>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</si>
  <si>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</si>
  <si>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</si>
  <si>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</si>
  <si>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</si>
  <si>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</si>
  <si>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</si>
  <si>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</si>
  <si>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</si>
  <si>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(25): Unexpired Risk Reserve – at end for 2013-2014 (Property) In Omani Rial</t>
  </si>
  <si>
    <t>جدول رقم (25): مخصص الأخطار السارية آخر العام لعامي 2013-2014 م 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</si>
</sst>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vertical="center" wrapText="1" readingOrder="1"/>
    </xf>
    <xf numFmtId="164" fontId="7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92">
          <cell r="D192">
            <v>1579815</v>
          </cell>
          <cell r="E192">
            <v>1669868</v>
          </cell>
          <cell r="F192">
            <v>55760</v>
          </cell>
          <cell r="G192">
            <v>60659</v>
          </cell>
          <cell r="H192">
            <v>0</v>
          </cell>
          <cell r="I192">
            <v>0</v>
          </cell>
          <cell r="J192">
            <v>1635575</v>
          </cell>
          <cell r="K192">
            <v>1730527</v>
          </cell>
          <cell r="L192">
            <v>1185699</v>
          </cell>
          <cell r="M192">
            <v>1297198</v>
          </cell>
          <cell r="N192">
            <v>339187</v>
          </cell>
          <cell r="O192">
            <v>32067</v>
          </cell>
          <cell r="P192">
            <v>1524886</v>
          </cell>
          <cell r="Q192">
            <v>1329265</v>
          </cell>
          <cell r="R192">
            <v>110689</v>
          </cell>
          <cell r="S192">
            <v>401262</v>
          </cell>
        </row>
      </sheetData>
      <sheetData sheetId="2">
        <row r="192">
          <cell r="D192">
            <v>2623071.6</v>
          </cell>
          <cell r="E192">
            <v>1883074.95</v>
          </cell>
          <cell r="F192">
            <v>652.05000000000007</v>
          </cell>
          <cell r="G192">
            <v>0</v>
          </cell>
          <cell r="H192">
            <v>0</v>
          </cell>
          <cell r="I192">
            <v>0</v>
          </cell>
          <cell r="J192">
            <v>2623723.65</v>
          </cell>
          <cell r="K192">
            <v>1883074.95</v>
          </cell>
          <cell r="L192">
            <v>44239.950000000004</v>
          </cell>
          <cell r="M192">
            <v>47718.9</v>
          </cell>
          <cell r="N192">
            <v>2524517.5500000003</v>
          </cell>
          <cell r="O192">
            <v>1794432.6</v>
          </cell>
          <cell r="P192">
            <v>2568757.5000000005</v>
          </cell>
          <cell r="Q192">
            <v>1842151.5</v>
          </cell>
          <cell r="R192">
            <v>54966.149999999441</v>
          </cell>
          <cell r="S192">
            <v>40923.449999999953</v>
          </cell>
        </row>
      </sheetData>
      <sheetData sheetId="3">
        <row r="192">
          <cell r="D192">
            <v>6976226</v>
          </cell>
          <cell r="E192">
            <v>6995664</v>
          </cell>
          <cell r="F192">
            <v>106731</v>
          </cell>
          <cell r="G192">
            <v>0</v>
          </cell>
          <cell r="H192">
            <v>0</v>
          </cell>
          <cell r="I192">
            <v>0</v>
          </cell>
          <cell r="J192">
            <v>7082957</v>
          </cell>
          <cell r="K192">
            <v>6995664</v>
          </cell>
          <cell r="L192">
            <v>23514</v>
          </cell>
          <cell r="M192">
            <v>14702</v>
          </cell>
          <cell r="N192">
            <v>7051838</v>
          </cell>
          <cell r="O192">
            <v>6929094</v>
          </cell>
          <cell r="P192">
            <v>7075352</v>
          </cell>
          <cell r="Q192">
            <v>6943796</v>
          </cell>
          <cell r="R192">
            <v>7605</v>
          </cell>
          <cell r="S192">
            <v>51868</v>
          </cell>
        </row>
      </sheetData>
      <sheetData sheetId="4">
        <row r="192">
          <cell r="D192">
            <v>2717368.55</v>
          </cell>
          <cell r="E192">
            <v>963646.7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2717368.55</v>
          </cell>
          <cell r="K192">
            <v>963646.7</v>
          </cell>
          <cell r="L192">
            <v>10333.25</v>
          </cell>
          <cell r="M192">
            <v>8430.1</v>
          </cell>
          <cell r="N192">
            <v>2705110.3</v>
          </cell>
          <cell r="O192">
            <v>951521.7</v>
          </cell>
          <cell r="P192">
            <v>2715443.55</v>
          </cell>
          <cell r="Q192">
            <v>959951.79999999993</v>
          </cell>
          <cell r="R192">
            <v>1925</v>
          </cell>
          <cell r="S192">
            <v>3694.9000000000233</v>
          </cell>
        </row>
      </sheetData>
      <sheetData sheetId="5"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</sheetData>
      <sheetData sheetId="6">
        <row r="192">
          <cell r="D192">
            <v>2883760</v>
          </cell>
          <cell r="E192">
            <v>2925739</v>
          </cell>
          <cell r="F192">
            <v>121456</v>
          </cell>
          <cell r="G192">
            <v>184492</v>
          </cell>
          <cell r="H192">
            <v>152989</v>
          </cell>
          <cell r="I192">
            <v>169734</v>
          </cell>
          <cell r="J192">
            <v>3158205</v>
          </cell>
          <cell r="K192">
            <v>3279965</v>
          </cell>
          <cell r="L192">
            <v>64689</v>
          </cell>
          <cell r="M192">
            <v>33027</v>
          </cell>
          <cell r="N192">
            <v>2924765</v>
          </cell>
          <cell r="O192">
            <v>3126938</v>
          </cell>
          <cell r="P192">
            <v>2989454</v>
          </cell>
          <cell r="Q192">
            <v>3159965</v>
          </cell>
          <cell r="R192">
            <v>168751</v>
          </cell>
          <cell r="S192">
            <v>120000</v>
          </cell>
        </row>
      </sheetData>
      <sheetData sheetId="7">
        <row r="193">
          <cell r="D193">
            <v>743836.95000000007</v>
          </cell>
          <cell r="E193">
            <v>764759.25</v>
          </cell>
          <cell r="F193">
            <v>45293.85</v>
          </cell>
          <cell r="G193">
            <v>41553</v>
          </cell>
          <cell r="H193">
            <v>20947.5</v>
          </cell>
          <cell r="I193">
            <v>22658.850000000002</v>
          </cell>
          <cell r="J193">
            <v>810078.3</v>
          </cell>
          <cell r="K193">
            <v>828971.1</v>
          </cell>
          <cell r="L193">
            <v>83138.400000000009</v>
          </cell>
          <cell r="M193">
            <v>31340.25</v>
          </cell>
          <cell r="N193">
            <v>700205.4</v>
          </cell>
          <cell r="O193">
            <v>767433.15</v>
          </cell>
          <cell r="P193">
            <v>783343.8</v>
          </cell>
          <cell r="Q193">
            <v>798773.4</v>
          </cell>
          <cell r="R193">
            <v>26734.5</v>
          </cell>
          <cell r="S193">
            <v>30197.699999999953</v>
          </cell>
        </row>
      </sheetData>
      <sheetData sheetId="8">
        <row r="192">
          <cell r="D192">
            <v>187956.03375</v>
          </cell>
          <cell r="E192">
            <v>176614.20648775011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187956.03375</v>
          </cell>
          <cell r="K192">
            <v>176614.20648775011</v>
          </cell>
          <cell r="L192">
            <v>2577.9038480214722</v>
          </cell>
          <cell r="M192">
            <v>1498.7623041208867</v>
          </cell>
          <cell r="N192">
            <v>184618.39175197852</v>
          </cell>
          <cell r="O192">
            <v>167852.64753205911</v>
          </cell>
          <cell r="P192">
            <v>187196.29559999998</v>
          </cell>
          <cell r="Q192">
            <v>169351.40983618001</v>
          </cell>
          <cell r="R192">
            <v>759.73815000001923</v>
          </cell>
          <cell r="S192">
            <v>7262.7966515700973</v>
          </cell>
        </row>
      </sheetData>
      <sheetData sheetId="9">
        <row r="192">
          <cell r="D192">
            <v>419158</v>
          </cell>
          <cell r="E192">
            <v>640709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419158</v>
          </cell>
          <cell r="K192">
            <v>640709</v>
          </cell>
          <cell r="L192">
            <v>84863</v>
          </cell>
          <cell r="M192">
            <v>103252.5</v>
          </cell>
          <cell r="N192">
            <v>332677</v>
          </cell>
          <cell r="O192">
            <v>522041.85000000003</v>
          </cell>
          <cell r="P192">
            <v>417540</v>
          </cell>
          <cell r="Q192">
            <v>625294.35000000009</v>
          </cell>
          <cell r="R192">
            <v>1618</v>
          </cell>
          <cell r="S192">
            <v>15414.649999999907</v>
          </cell>
        </row>
      </sheetData>
      <sheetData sheetId="10">
        <row r="192">
          <cell r="D192">
            <v>1738298.2204515454</v>
          </cell>
          <cell r="E192">
            <v>2125602.2367901616</v>
          </cell>
          <cell r="F192">
            <v>14371.779548454746</v>
          </cell>
          <cell r="G192">
            <v>2267.7632098381164</v>
          </cell>
          <cell r="H192">
            <v>0</v>
          </cell>
          <cell r="I192">
            <v>0</v>
          </cell>
          <cell r="J192">
            <v>1752670.0000000002</v>
          </cell>
          <cell r="K192">
            <v>2127869.9999999995</v>
          </cell>
          <cell r="L192">
            <v>27391.05248350761</v>
          </cell>
          <cell r="M192">
            <v>64017.932326789545</v>
          </cell>
          <cell r="N192">
            <v>1626985.9475164923</v>
          </cell>
          <cell r="O192">
            <v>1817302.0676732103</v>
          </cell>
          <cell r="P192">
            <v>1654377</v>
          </cell>
          <cell r="Q192">
            <v>1881319.9999999998</v>
          </cell>
          <cell r="R192">
            <v>98293.000000000233</v>
          </cell>
          <cell r="S192">
            <v>246549.99999999977</v>
          </cell>
        </row>
      </sheetData>
      <sheetData sheetId="11">
        <row r="192">
          <cell r="D192">
            <v>0</v>
          </cell>
          <cell r="E192">
            <v>22606.2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22606.2</v>
          </cell>
          <cell r="L192">
            <v>0</v>
          </cell>
          <cell r="M192">
            <v>0</v>
          </cell>
          <cell r="N192">
            <v>0</v>
          </cell>
          <cell r="O192">
            <v>14364.45</v>
          </cell>
          <cell r="P192">
            <v>0</v>
          </cell>
          <cell r="Q192">
            <v>14364.45</v>
          </cell>
          <cell r="R192">
            <v>0</v>
          </cell>
          <cell r="S192">
            <v>8241.75</v>
          </cell>
        </row>
      </sheetData>
      <sheetData sheetId="12">
        <row r="192">
          <cell r="D192">
            <v>141788</v>
          </cell>
          <cell r="E192">
            <v>156983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141788</v>
          </cell>
          <cell r="K192">
            <v>156983</v>
          </cell>
          <cell r="L192">
            <v>0</v>
          </cell>
          <cell r="M192">
            <v>0</v>
          </cell>
          <cell r="N192">
            <v>102384</v>
          </cell>
          <cell r="O192">
            <v>112379</v>
          </cell>
          <cell r="P192">
            <v>102384</v>
          </cell>
          <cell r="Q192">
            <v>112379</v>
          </cell>
          <cell r="R192">
            <v>39404</v>
          </cell>
          <cell r="S192">
            <v>44604</v>
          </cell>
        </row>
      </sheetData>
      <sheetData sheetId="13">
        <row r="192">
          <cell r="D192">
            <v>31074</v>
          </cell>
          <cell r="E192">
            <v>30814</v>
          </cell>
          <cell r="F192">
            <v>1918</v>
          </cell>
          <cell r="G192">
            <v>1590</v>
          </cell>
          <cell r="H192">
            <v>0</v>
          </cell>
          <cell r="I192">
            <v>0</v>
          </cell>
          <cell r="J192">
            <v>32992</v>
          </cell>
          <cell r="K192">
            <v>32404</v>
          </cell>
          <cell r="L192">
            <v>1691</v>
          </cell>
          <cell r="M192">
            <v>1775</v>
          </cell>
          <cell r="N192">
            <v>24860</v>
          </cell>
          <cell r="O192">
            <v>24166</v>
          </cell>
          <cell r="P192">
            <v>26551</v>
          </cell>
          <cell r="Q192">
            <v>25941</v>
          </cell>
          <cell r="R192">
            <v>6441</v>
          </cell>
          <cell r="S192">
            <v>6463</v>
          </cell>
        </row>
      </sheetData>
      <sheetData sheetId="14">
        <row r="192">
          <cell r="D192">
            <v>100494</v>
          </cell>
          <cell r="E192">
            <v>91473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100494</v>
          </cell>
          <cell r="K192">
            <v>91473</v>
          </cell>
          <cell r="L192">
            <v>0</v>
          </cell>
          <cell r="M192">
            <v>0</v>
          </cell>
          <cell r="N192">
            <v>29238</v>
          </cell>
          <cell r="O192">
            <v>31255</v>
          </cell>
          <cell r="P192">
            <v>29238</v>
          </cell>
          <cell r="Q192">
            <v>31255</v>
          </cell>
          <cell r="R192">
            <v>71256</v>
          </cell>
          <cell r="S192">
            <v>60218</v>
          </cell>
        </row>
      </sheetData>
      <sheetData sheetId="15">
        <row r="192">
          <cell r="D192">
            <v>680674</v>
          </cell>
          <cell r="E192">
            <v>620497</v>
          </cell>
          <cell r="F192">
            <v>311658</v>
          </cell>
          <cell r="G192">
            <v>175402</v>
          </cell>
          <cell r="H192">
            <v>0</v>
          </cell>
          <cell r="I192">
            <v>0</v>
          </cell>
          <cell r="J192">
            <v>992332</v>
          </cell>
          <cell r="K192">
            <v>795899</v>
          </cell>
          <cell r="L192">
            <v>0</v>
          </cell>
          <cell r="M192">
            <v>3986</v>
          </cell>
          <cell r="N192">
            <v>379447</v>
          </cell>
          <cell r="O192">
            <v>303866</v>
          </cell>
          <cell r="P192">
            <v>379447</v>
          </cell>
          <cell r="Q192">
            <v>307852</v>
          </cell>
          <cell r="R192">
            <v>612885</v>
          </cell>
          <cell r="S192">
            <v>488047</v>
          </cell>
        </row>
      </sheetData>
      <sheetData sheetId="16">
        <row r="192">
          <cell r="D192">
            <v>953222</v>
          </cell>
          <cell r="E192">
            <v>1093376</v>
          </cell>
          <cell r="F192">
            <v>40098</v>
          </cell>
          <cell r="G192">
            <v>19882</v>
          </cell>
          <cell r="H192">
            <v>0</v>
          </cell>
          <cell r="I192">
            <v>0</v>
          </cell>
          <cell r="J192">
            <v>993320</v>
          </cell>
          <cell r="K192">
            <v>1113258</v>
          </cell>
          <cell r="L192">
            <v>48711</v>
          </cell>
          <cell r="M192">
            <v>58473</v>
          </cell>
          <cell r="N192">
            <v>593697</v>
          </cell>
          <cell r="O192">
            <v>587134</v>
          </cell>
          <cell r="P192">
            <v>642408</v>
          </cell>
          <cell r="Q192">
            <v>645607</v>
          </cell>
          <cell r="R192">
            <v>350912</v>
          </cell>
          <cell r="S192">
            <v>467651</v>
          </cell>
        </row>
      </sheetData>
      <sheetData sheetId="17"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</sheetData>
      <sheetData sheetId="18">
        <row r="192">
          <cell r="D192">
            <v>245868</v>
          </cell>
          <cell r="E192">
            <v>276539</v>
          </cell>
          <cell r="F192">
            <v>109055</v>
          </cell>
          <cell r="G192">
            <v>92403.971000000005</v>
          </cell>
          <cell r="H192">
            <v>0</v>
          </cell>
          <cell r="I192">
            <v>0</v>
          </cell>
          <cell r="J192">
            <v>354923</v>
          </cell>
          <cell r="K192">
            <v>368942.97100000002</v>
          </cell>
          <cell r="L192">
            <v>0</v>
          </cell>
          <cell r="M192">
            <v>0</v>
          </cell>
          <cell r="N192">
            <v>338169</v>
          </cell>
          <cell r="O192">
            <v>347115.80080033082</v>
          </cell>
          <cell r="P192">
            <v>338169</v>
          </cell>
          <cell r="Q192">
            <v>347115.80080033082</v>
          </cell>
          <cell r="R192">
            <v>16754</v>
          </cell>
          <cell r="S192">
            <v>21827.170199669199</v>
          </cell>
        </row>
      </sheetData>
      <sheetData sheetId="19">
        <row r="192">
          <cell r="D192">
            <v>304484.52555000008</v>
          </cell>
          <cell r="E192">
            <v>257838.57450000005</v>
          </cell>
          <cell r="F192">
            <v>16551.36</v>
          </cell>
          <cell r="G192">
            <v>82800.090000000011</v>
          </cell>
          <cell r="H192">
            <v>0</v>
          </cell>
          <cell r="I192">
            <v>0</v>
          </cell>
          <cell r="J192">
            <v>321035.88555000006</v>
          </cell>
          <cell r="K192">
            <v>340638.66450000007</v>
          </cell>
          <cell r="L192">
            <v>64542.6</v>
          </cell>
          <cell r="M192">
            <v>0</v>
          </cell>
          <cell r="N192">
            <v>123502.95</v>
          </cell>
          <cell r="O192">
            <v>197165.15955000001</v>
          </cell>
          <cell r="P192">
            <v>188045.55</v>
          </cell>
          <cell r="Q192">
            <v>197165.15955000001</v>
          </cell>
          <cell r="R192">
            <v>132990.33555000008</v>
          </cell>
          <cell r="S192">
            <v>143473.50495000006</v>
          </cell>
        </row>
      </sheetData>
      <sheetData sheetId="20">
        <row r="192">
          <cell r="D192">
            <v>261132.48485934117</v>
          </cell>
          <cell r="E192">
            <v>1832279.6117981339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261132.48485934117</v>
          </cell>
          <cell r="K192">
            <v>1832279.6117981339</v>
          </cell>
          <cell r="L192">
            <v>0</v>
          </cell>
          <cell r="M192">
            <v>0</v>
          </cell>
          <cell r="N192">
            <v>150362.55000000002</v>
          </cell>
          <cell r="O192">
            <v>1734215.1840715187</v>
          </cell>
          <cell r="P192">
            <v>150362.55000000002</v>
          </cell>
          <cell r="Q192">
            <v>1734215.1840715187</v>
          </cell>
          <cell r="R192">
            <v>110769.93485934116</v>
          </cell>
          <cell r="S192">
            <v>98064.42772661522</v>
          </cell>
        </row>
      </sheetData>
      <sheetData sheetId="21">
        <row r="192">
          <cell r="D192">
            <v>158195</v>
          </cell>
          <cell r="E192">
            <v>199904.26</v>
          </cell>
          <cell r="F192">
            <v>1033</v>
          </cell>
          <cell r="G192">
            <v>0</v>
          </cell>
          <cell r="H192">
            <v>0</v>
          </cell>
          <cell r="I192">
            <v>0</v>
          </cell>
          <cell r="J192">
            <v>159228</v>
          </cell>
          <cell r="K192">
            <v>199904.26</v>
          </cell>
          <cell r="L192">
            <v>15860</v>
          </cell>
          <cell r="M192">
            <v>14798.592958333333</v>
          </cell>
          <cell r="N192">
            <v>135985</v>
          </cell>
          <cell r="O192">
            <v>166000.30704166667</v>
          </cell>
          <cell r="P192">
            <v>151845</v>
          </cell>
          <cell r="Q192">
            <v>180798.9</v>
          </cell>
          <cell r="R192">
            <v>7383</v>
          </cell>
          <cell r="S192">
            <v>19105.360000000015</v>
          </cell>
        </row>
      </sheetData>
      <sheetData sheetId="22"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workbookViewId="0">
      <selection activeCell="D14" sqref="D14:S14"/>
    </sheetView>
  </sheetViews>
  <sheetFormatPr defaultRowHeight="15"/>
  <sheetData>
    <row r="4" spans="1:26">
      <c r="B4" s="23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</row>
    <row r="5" spans="1:26">
      <c r="B5" s="23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</row>
    <row r="6" spans="1:26">
      <c r="B6" s="20" t="s">
        <v>38</v>
      </c>
      <c r="C6" s="16"/>
      <c r="D6" s="19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[1]Sheet1!D$192</f>
        <v>1579815</v>
      </c>
      <c r="E8" s="14">
        <f>[1]Sheet1!E$192</f>
        <v>1669868</v>
      </c>
      <c r="F8" s="14">
        <f>[1]Sheet1!F$192</f>
        <v>55760</v>
      </c>
      <c r="G8" s="14">
        <f>[1]Sheet1!G$192</f>
        <v>60659</v>
      </c>
      <c r="H8" s="14">
        <f>[1]Sheet1!H$192</f>
        <v>0</v>
      </c>
      <c r="I8" s="14">
        <f>[1]Sheet1!I$192</f>
        <v>0</v>
      </c>
      <c r="J8" s="14">
        <f>[1]Sheet1!J$192</f>
        <v>1635575</v>
      </c>
      <c r="K8" s="14">
        <f>[1]Sheet1!K$192</f>
        <v>1730527</v>
      </c>
      <c r="L8" s="14">
        <f>[1]Sheet1!L$192</f>
        <v>1185699</v>
      </c>
      <c r="M8" s="14">
        <f>[1]Sheet1!M$192</f>
        <v>1297198</v>
      </c>
      <c r="N8" s="14">
        <f>[1]Sheet1!N$192</f>
        <v>339187</v>
      </c>
      <c r="O8" s="14">
        <f>[1]Sheet1!O$192</f>
        <v>32067</v>
      </c>
      <c r="P8" s="14">
        <f>[1]Sheet1!P$192</f>
        <v>1524886</v>
      </c>
      <c r="Q8" s="14">
        <f>[1]Sheet1!Q$192</f>
        <v>1329265</v>
      </c>
      <c r="R8" s="14">
        <f>[1]Sheet1!R$192</f>
        <v>110689</v>
      </c>
      <c r="S8" s="14">
        <f>[1]Sheet1!S$192</f>
        <v>401262</v>
      </c>
    </row>
    <row r="9" spans="1:26" ht="23.1" customHeight="1">
      <c r="A9" s="6">
        <v>2</v>
      </c>
      <c r="B9" s="9"/>
      <c r="C9" s="3" t="s">
        <v>27</v>
      </c>
      <c r="D9" s="1">
        <f>[1]Sheet2!D$192</f>
        <v>2623071.6</v>
      </c>
      <c r="E9" s="1">
        <f>[1]Sheet2!E$192</f>
        <v>1883074.95</v>
      </c>
      <c r="F9" s="1">
        <f>[1]Sheet2!F$192</f>
        <v>652.05000000000007</v>
      </c>
      <c r="G9" s="1">
        <f>[1]Sheet2!G$192</f>
        <v>0</v>
      </c>
      <c r="H9" s="1">
        <f>[1]Sheet2!H$192</f>
        <v>0</v>
      </c>
      <c r="I9" s="1">
        <f>[1]Sheet2!I$192</f>
        <v>0</v>
      </c>
      <c r="J9" s="1">
        <f>[1]Sheet2!J$192</f>
        <v>2623723.65</v>
      </c>
      <c r="K9" s="1">
        <f>[1]Sheet2!K$192</f>
        <v>1883074.95</v>
      </c>
      <c r="L9" s="1">
        <f>[1]Sheet2!L$192</f>
        <v>44239.950000000004</v>
      </c>
      <c r="M9" s="1">
        <f>[1]Sheet2!M$192</f>
        <v>47718.9</v>
      </c>
      <c r="N9" s="1">
        <f>[1]Sheet2!N$192</f>
        <v>2524517.5500000003</v>
      </c>
      <c r="O9" s="1">
        <f>[1]Sheet2!O$192</f>
        <v>1794432.6</v>
      </c>
      <c r="P9" s="1">
        <f>[1]Sheet2!P$192</f>
        <v>2568757.5000000005</v>
      </c>
      <c r="Q9" s="1">
        <f>[1]Sheet2!Q$192</f>
        <v>1842151.5</v>
      </c>
      <c r="R9" s="1">
        <f>[1]Sheet2!R$192</f>
        <v>54966.149999999441</v>
      </c>
      <c r="S9" s="1">
        <f>[1]Sheet2!S$192</f>
        <v>40923.449999999953</v>
      </c>
      <c r="W9" t="str">
        <f>SUBSTITUTE(Y9,"t1","t"&amp;Z9)</f>
        <v>Sheet2!S$192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[1]Sheet3!D$192</f>
        <v>6976226</v>
      </c>
      <c r="E10" s="1">
        <f>[1]Sheet3!E$192</f>
        <v>6995664</v>
      </c>
      <c r="F10" s="1">
        <f>[1]Sheet3!F$192</f>
        <v>106731</v>
      </c>
      <c r="G10" s="1">
        <f>[1]Sheet3!G$192</f>
        <v>0</v>
      </c>
      <c r="H10" s="1">
        <f>[1]Sheet3!H$192</f>
        <v>0</v>
      </c>
      <c r="I10" s="1">
        <f>[1]Sheet3!I$192</f>
        <v>0</v>
      </c>
      <c r="J10" s="1">
        <f>[1]Sheet3!J$192</f>
        <v>7082957</v>
      </c>
      <c r="K10" s="1">
        <f>[1]Sheet3!K$192</f>
        <v>6995664</v>
      </c>
      <c r="L10" s="1">
        <f>[1]Sheet3!L$192</f>
        <v>23514</v>
      </c>
      <c r="M10" s="1">
        <f>[1]Sheet3!M$192</f>
        <v>14702</v>
      </c>
      <c r="N10" s="1">
        <f>[1]Sheet3!N$192</f>
        <v>7051838</v>
      </c>
      <c r="O10" s="1">
        <f>[1]Sheet3!O$192</f>
        <v>6929094</v>
      </c>
      <c r="P10" s="1">
        <f>[1]Sheet3!P$192</f>
        <v>7075352</v>
      </c>
      <c r="Q10" s="1">
        <f>[1]Sheet3!Q$192</f>
        <v>6943796</v>
      </c>
      <c r="R10" s="1">
        <f>[1]Sheet3!R$192</f>
        <v>7605</v>
      </c>
      <c r="S10" s="1">
        <f>[1]Sheet3!S$192</f>
        <v>51868</v>
      </c>
      <c r="W10" t="str">
        <f>SUBSTITUTE(Y10,"t1","t"&amp;Z10)</f>
        <v>Sheet3!S$192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[1]Sheet4!D$192</f>
        <v>2717368.55</v>
      </c>
      <c r="E11" s="1">
        <f>[1]Sheet4!E$192</f>
        <v>963646.7</v>
      </c>
      <c r="F11" s="1">
        <f>[1]Sheet4!F$192</f>
        <v>0</v>
      </c>
      <c r="G11" s="1">
        <f>[1]Sheet4!G$192</f>
        <v>0</v>
      </c>
      <c r="H11" s="1">
        <f>[1]Sheet4!H$192</f>
        <v>0</v>
      </c>
      <c r="I11" s="1">
        <f>[1]Sheet4!I$192</f>
        <v>0</v>
      </c>
      <c r="J11" s="1">
        <f>[1]Sheet4!J$192</f>
        <v>2717368.55</v>
      </c>
      <c r="K11" s="1">
        <f>[1]Sheet4!K$192</f>
        <v>963646.7</v>
      </c>
      <c r="L11" s="1">
        <f>[1]Sheet4!L$192</f>
        <v>10333.25</v>
      </c>
      <c r="M11" s="1">
        <f>[1]Sheet4!M$192</f>
        <v>8430.1</v>
      </c>
      <c r="N11" s="1">
        <f>[1]Sheet4!N$192</f>
        <v>2705110.3</v>
      </c>
      <c r="O11" s="1">
        <f>[1]Sheet4!O$192</f>
        <v>951521.7</v>
      </c>
      <c r="P11" s="1">
        <f>[1]Sheet4!P$192</f>
        <v>2715443.55</v>
      </c>
      <c r="Q11" s="1">
        <f>[1]Sheet4!Q$192</f>
        <v>959951.79999999993</v>
      </c>
      <c r="R11" s="1">
        <f>[1]Sheet4!R$192</f>
        <v>1925</v>
      </c>
      <c r="S11" s="1">
        <f>[1]Sheet4!S$192</f>
        <v>3694.9000000000233</v>
      </c>
      <c r="W11" t="str">
        <f>SUBSTITUTE(Y11,"t1","t"&amp;Z11)</f>
        <v>Sheet4!S$192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[1]Sheet5!D$192</f>
        <v>0</v>
      </c>
      <c r="E12" s="1">
        <f>[1]Sheet5!E$192</f>
        <v>0</v>
      </c>
      <c r="F12" s="1">
        <f>[1]Sheet5!F$192</f>
        <v>0</v>
      </c>
      <c r="G12" s="1">
        <f>[1]Sheet5!G$192</f>
        <v>0</v>
      </c>
      <c r="H12" s="1">
        <f>[1]Sheet5!H$192</f>
        <v>0</v>
      </c>
      <c r="I12" s="1">
        <f>[1]Sheet5!I$192</f>
        <v>0</v>
      </c>
      <c r="J12" s="1">
        <f>[1]Sheet5!J$192</f>
        <v>0</v>
      </c>
      <c r="K12" s="1">
        <f>[1]Sheet5!K$192</f>
        <v>0</v>
      </c>
      <c r="L12" s="1">
        <f>[1]Sheet5!L$192</f>
        <v>0</v>
      </c>
      <c r="M12" s="1">
        <f>[1]Sheet5!M$192</f>
        <v>0</v>
      </c>
      <c r="N12" s="1">
        <f>[1]Sheet5!N$192</f>
        <v>0</v>
      </c>
      <c r="O12" s="1">
        <f>[1]Sheet5!O$192</f>
        <v>0</v>
      </c>
      <c r="P12" s="1">
        <f>[1]Sheet5!P$192</f>
        <v>0</v>
      </c>
      <c r="Q12" s="1">
        <f>[1]Sheet5!Q$192</f>
        <v>0</v>
      </c>
      <c r="R12" s="1">
        <f>[1]Sheet5!R$192</f>
        <v>0</v>
      </c>
      <c r="S12" s="1">
        <f>[1]Sheet5!S$192</f>
        <v>0</v>
      </c>
      <c r="W12" t="str">
        <f>SUBSTITUTE(Y12,"t1","t"&amp;Z12)</f>
        <v>Sheet5!S$192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[1]Sheet6!D$192</f>
        <v>2883760</v>
      </c>
      <c r="E13" s="1">
        <f>[1]Sheet6!E$192</f>
        <v>2925739</v>
      </c>
      <c r="F13" s="1">
        <f>[1]Sheet6!F$192</f>
        <v>121456</v>
      </c>
      <c r="G13" s="1">
        <f>[1]Sheet6!G$192</f>
        <v>184492</v>
      </c>
      <c r="H13" s="1">
        <f>[1]Sheet6!H$192</f>
        <v>152989</v>
      </c>
      <c r="I13" s="1">
        <f>[1]Sheet6!I$192</f>
        <v>169734</v>
      </c>
      <c r="J13" s="1">
        <f>[1]Sheet6!J$192</f>
        <v>3158205</v>
      </c>
      <c r="K13" s="1">
        <f>[1]Sheet6!K$192</f>
        <v>3279965</v>
      </c>
      <c r="L13" s="1">
        <f>[1]Sheet6!L$192</f>
        <v>64689</v>
      </c>
      <c r="M13" s="1">
        <f>[1]Sheet6!M$192</f>
        <v>33027</v>
      </c>
      <c r="N13" s="1">
        <f>[1]Sheet6!N$192</f>
        <v>2924765</v>
      </c>
      <c r="O13" s="1">
        <f>[1]Sheet6!O$192</f>
        <v>3126938</v>
      </c>
      <c r="P13" s="1">
        <f>[1]Sheet6!P$192</f>
        <v>2989454</v>
      </c>
      <c r="Q13" s="1">
        <f>[1]Sheet6!Q$192</f>
        <v>3159965</v>
      </c>
      <c r="R13" s="1">
        <f>[1]Sheet6!R$192</f>
        <v>168751</v>
      </c>
      <c r="S13" s="1">
        <f>[1]Sheet6!S$192</f>
        <v>120000</v>
      </c>
      <c r="W13" t="str">
        <f>SUBSTITUTE(Y13,"t1","t"&amp;Z13)</f>
        <v>Sheet6!S$192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[1]Sheet7!D$193</f>
        <v>743836.95000000007</v>
      </c>
      <c r="E14" s="1">
        <f>[1]Sheet7!E$193</f>
        <v>764759.25</v>
      </c>
      <c r="F14" s="1">
        <f>[1]Sheet7!F$193</f>
        <v>45293.85</v>
      </c>
      <c r="G14" s="1">
        <f>[1]Sheet7!G$193</f>
        <v>41553</v>
      </c>
      <c r="H14" s="1">
        <f>[1]Sheet7!H$193</f>
        <v>20947.5</v>
      </c>
      <c r="I14" s="1">
        <f>[1]Sheet7!I$193</f>
        <v>22658.850000000002</v>
      </c>
      <c r="J14" s="1">
        <f>[1]Sheet7!J$193</f>
        <v>810078.3</v>
      </c>
      <c r="K14" s="1">
        <f>[1]Sheet7!K$193</f>
        <v>828971.1</v>
      </c>
      <c r="L14" s="1">
        <f>[1]Sheet7!L$193</f>
        <v>83138.400000000009</v>
      </c>
      <c r="M14" s="1">
        <f>[1]Sheet7!M$193</f>
        <v>31340.25</v>
      </c>
      <c r="N14" s="1">
        <f>[1]Sheet7!N$193</f>
        <v>700205.4</v>
      </c>
      <c r="O14" s="1">
        <f>[1]Sheet7!O$193</f>
        <v>767433.15</v>
      </c>
      <c r="P14" s="1">
        <f>[1]Sheet7!P$193</f>
        <v>783343.8</v>
      </c>
      <c r="Q14" s="1">
        <f>[1]Sheet7!Q$193</f>
        <v>798773.4</v>
      </c>
      <c r="R14" s="1">
        <f>[1]Sheet7!R$193</f>
        <v>26734.5</v>
      </c>
      <c r="S14" s="1">
        <f>[1]Sheet7!S$193</f>
        <v>30197.699999999953</v>
      </c>
      <c r="W14" t="str">
        <f>SUBSTITUTE(Y14,"t1","t"&amp;Z14)</f>
        <v>Sheet7!S$192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[1]Sheet8!D$192</f>
        <v>187956.03375</v>
      </c>
      <c r="E15" s="1">
        <f>[1]Sheet8!E$192</f>
        <v>176614.20648775011</v>
      </c>
      <c r="F15" s="1">
        <f>[1]Sheet8!F$192</f>
        <v>0</v>
      </c>
      <c r="G15" s="1">
        <f>[1]Sheet8!G$192</f>
        <v>0</v>
      </c>
      <c r="H15" s="1">
        <f>[1]Sheet8!H$192</f>
        <v>0</v>
      </c>
      <c r="I15" s="1">
        <f>[1]Sheet8!I$192</f>
        <v>0</v>
      </c>
      <c r="J15" s="1">
        <f>[1]Sheet8!J$192</f>
        <v>187956.03375</v>
      </c>
      <c r="K15" s="1">
        <f>[1]Sheet8!K$192</f>
        <v>176614.20648775011</v>
      </c>
      <c r="L15" s="1">
        <f>[1]Sheet8!L$192</f>
        <v>2577.9038480214722</v>
      </c>
      <c r="M15" s="1">
        <f>[1]Sheet8!M$192</f>
        <v>1498.7623041208867</v>
      </c>
      <c r="N15" s="1">
        <f>[1]Sheet8!N$192</f>
        <v>184618.39175197852</v>
      </c>
      <c r="O15" s="1">
        <f>[1]Sheet8!O$192</f>
        <v>167852.64753205911</v>
      </c>
      <c r="P15" s="1">
        <f>[1]Sheet8!P$192</f>
        <v>187196.29559999998</v>
      </c>
      <c r="Q15" s="1">
        <f>[1]Sheet8!Q$192</f>
        <v>169351.40983618001</v>
      </c>
      <c r="R15" s="1">
        <f>[1]Sheet8!R$192</f>
        <v>759.73815000001923</v>
      </c>
      <c r="S15" s="1">
        <f>[1]Sheet8!S$192</f>
        <v>7262.7966515700973</v>
      </c>
      <c r="W15" t="str">
        <f>SUBSTITUTE(Y15,"t1","t"&amp;Z15)</f>
        <v>Sheet8!S$192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[1]Sheet9!D$192</f>
        <v>419158</v>
      </c>
      <c r="E16" s="1">
        <f>[1]Sheet9!E$192</f>
        <v>640709</v>
      </c>
      <c r="F16" s="1">
        <f>[1]Sheet9!F$192</f>
        <v>0</v>
      </c>
      <c r="G16" s="1">
        <f>[1]Sheet9!G$192</f>
        <v>0</v>
      </c>
      <c r="H16" s="1">
        <f>[1]Sheet9!H$192</f>
        <v>0</v>
      </c>
      <c r="I16" s="1">
        <f>[1]Sheet9!I$192</f>
        <v>0</v>
      </c>
      <c r="J16" s="1">
        <f>[1]Sheet9!J$192</f>
        <v>419158</v>
      </c>
      <c r="K16" s="1">
        <f>[1]Sheet9!K$192</f>
        <v>640709</v>
      </c>
      <c r="L16" s="1">
        <f>[1]Sheet9!L$192</f>
        <v>84863</v>
      </c>
      <c r="M16" s="1">
        <f>[1]Sheet9!M$192</f>
        <v>103252.5</v>
      </c>
      <c r="N16" s="1">
        <f>[1]Sheet9!N$192</f>
        <v>332677</v>
      </c>
      <c r="O16" s="1">
        <f>[1]Sheet9!O$192</f>
        <v>522041.85000000003</v>
      </c>
      <c r="P16" s="1">
        <f>[1]Sheet9!P$192</f>
        <v>417540</v>
      </c>
      <c r="Q16" s="1">
        <f>[1]Sheet9!Q$192</f>
        <v>625294.35000000009</v>
      </c>
      <c r="R16" s="1">
        <f>[1]Sheet9!R$192</f>
        <v>1618</v>
      </c>
      <c r="S16" s="1">
        <f>[1]Sheet9!S$192</f>
        <v>15414.649999999907</v>
      </c>
      <c r="W16" t="str">
        <f>SUBSTITUTE(Y16,"t1","t"&amp;Z16)</f>
        <v>Sheet9!S$192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18131192.133749999</v>
      </c>
      <c r="E17" s="1">
        <f>SUM(E8:E16)</f>
        <v>16020075.106487749</v>
      </c>
      <c r="F17" s="1">
        <f>SUM(F8:F16)</f>
        <v>329892.89999999997</v>
      </c>
      <c r="G17" s="1">
        <f>SUM(G8:G16)</f>
        <v>286704</v>
      </c>
      <c r="H17" s="1">
        <f>SUM(H8:H16)</f>
        <v>173936.5</v>
      </c>
      <c r="I17" s="1">
        <f>SUM(I8:I16)</f>
        <v>192392.85</v>
      </c>
      <c r="J17" s="1">
        <f>SUM(J8:J16)</f>
        <v>18635021.533750001</v>
      </c>
      <c r="K17" s="1">
        <f>SUM(K8:K16)</f>
        <v>16499171.956487749</v>
      </c>
      <c r="L17" s="1">
        <f>SUM(L8:L16)</f>
        <v>1499054.5038480214</v>
      </c>
      <c r="M17" s="1">
        <f>SUM(M8:M16)</f>
        <v>1537167.5123041209</v>
      </c>
      <c r="N17" s="1">
        <f>SUM(N8:N16)</f>
        <v>16762918.64175198</v>
      </c>
      <c r="O17" s="1">
        <f>SUM(O8:O16)</f>
        <v>14291380.947532058</v>
      </c>
      <c r="P17" s="1">
        <f>SUM(P8:P16)</f>
        <v>18261973.145600002</v>
      </c>
      <c r="Q17" s="1">
        <f>SUM(Q8:Q16)</f>
        <v>15828548.459836181</v>
      </c>
      <c r="R17" s="1">
        <f>SUM(R8:R16)</f>
        <v>373048.38814999943</v>
      </c>
      <c r="S17" s="1">
        <f>SUM(S8:S16)</f>
        <v>670623.49665156996</v>
      </c>
    </row>
    <row r="18" spans="1:26" ht="23.1" customHeight="1">
      <c r="A18" s="6">
        <v>10</v>
      </c>
      <c r="B18" s="9"/>
      <c r="C18" s="12" t="s">
        <v>18</v>
      </c>
      <c r="D18" s="1">
        <f>[1]Sheet10!D$192</f>
        <v>1738298.2204515454</v>
      </c>
      <c r="E18" s="1">
        <f>[1]Sheet10!E$192</f>
        <v>2125602.2367901616</v>
      </c>
      <c r="F18" s="1">
        <f>[1]Sheet10!F$192</f>
        <v>14371.779548454746</v>
      </c>
      <c r="G18" s="1">
        <f>[1]Sheet10!G$192</f>
        <v>2267.7632098381164</v>
      </c>
      <c r="H18" s="1">
        <f>[1]Sheet10!H$192</f>
        <v>0</v>
      </c>
      <c r="I18" s="1">
        <f>[1]Sheet10!I$192</f>
        <v>0</v>
      </c>
      <c r="J18" s="1">
        <f>[1]Sheet10!J$192</f>
        <v>1752670.0000000002</v>
      </c>
      <c r="K18" s="1">
        <f>[1]Sheet10!K$192</f>
        <v>2127869.9999999995</v>
      </c>
      <c r="L18" s="1">
        <f>[1]Sheet10!L$192</f>
        <v>27391.05248350761</v>
      </c>
      <c r="M18" s="1">
        <f>[1]Sheet10!M$192</f>
        <v>64017.932326789545</v>
      </c>
      <c r="N18" s="1">
        <f>[1]Sheet10!N$192</f>
        <v>1626985.9475164923</v>
      </c>
      <c r="O18" s="1">
        <f>[1]Sheet10!O$192</f>
        <v>1817302.0676732103</v>
      </c>
      <c r="P18" s="1">
        <f>[1]Sheet10!P$192</f>
        <v>1654377</v>
      </c>
      <c r="Q18" s="1">
        <f>[1]Sheet10!Q$192</f>
        <v>1881319.9999999998</v>
      </c>
      <c r="R18" s="1">
        <f>[1]Sheet10!R$192</f>
        <v>98293.000000000233</v>
      </c>
      <c r="S18" s="1">
        <f>[1]Sheet10!S$192</f>
        <v>246549.99999999977</v>
      </c>
      <c r="W18" t="str">
        <f>SUBSTITUTE(Y18,"t1","t"&amp;Z18)</f>
        <v>Sheet10!S$192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[1]Sheet11!D$192</f>
        <v>0</v>
      </c>
      <c r="E19" s="1">
        <f>[1]Sheet11!E$192</f>
        <v>22606.2</v>
      </c>
      <c r="F19" s="1">
        <f>[1]Sheet11!F$192</f>
        <v>0</v>
      </c>
      <c r="G19" s="1">
        <f>[1]Sheet11!G$192</f>
        <v>0</v>
      </c>
      <c r="H19" s="1">
        <f>[1]Sheet11!H$192</f>
        <v>0</v>
      </c>
      <c r="I19" s="1">
        <f>[1]Sheet11!I$192</f>
        <v>0</v>
      </c>
      <c r="J19" s="1">
        <f>[1]Sheet11!J$192</f>
        <v>0</v>
      </c>
      <c r="K19" s="1">
        <f>[1]Sheet11!K$192</f>
        <v>22606.2</v>
      </c>
      <c r="L19" s="1">
        <f>[1]Sheet11!L$192</f>
        <v>0</v>
      </c>
      <c r="M19" s="1">
        <f>[1]Sheet11!M$192</f>
        <v>0</v>
      </c>
      <c r="N19" s="1">
        <f>[1]Sheet11!N$192</f>
        <v>0</v>
      </c>
      <c r="O19" s="1">
        <f>[1]Sheet11!O$192</f>
        <v>14364.45</v>
      </c>
      <c r="P19" s="1">
        <f>[1]Sheet11!P$192</f>
        <v>0</v>
      </c>
      <c r="Q19" s="1">
        <f>[1]Sheet11!Q$192</f>
        <v>14364.45</v>
      </c>
      <c r="R19" s="1">
        <f>[1]Sheet11!R$192</f>
        <v>0</v>
      </c>
      <c r="S19" s="1">
        <f>[1]Sheet11!S$192</f>
        <v>8241.75</v>
      </c>
      <c r="W19" t="str">
        <f>SUBSTITUTE(Y19,"t1","t"&amp;Z19)</f>
        <v>Sheet11!S$192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1738298.2204515454</v>
      </c>
      <c r="E20" s="1">
        <f>SUM(E18:E19)</f>
        <v>2148208.4367901618</v>
      </c>
      <c r="F20" s="1">
        <f>SUM(F18:F19)</f>
        <v>14371.779548454746</v>
      </c>
      <c r="G20" s="1">
        <f>SUM(G18:G19)</f>
        <v>2267.7632098381164</v>
      </c>
      <c r="H20" s="1">
        <f>SUM(H18:H19)</f>
        <v>0</v>
      </c>
      <c r="I20" s="1">
        <f>SUM(I18:I19)</f>
        <v>0</v>
      </c>
      <c r="J20" s="1">
        <f>SUM(J18:J19)</f>
        <v>1752670.0000000002</v>
      </c>
      <c r="K20" s="1">
        <f>SUM(K18:K19)</f>
        <v>2150476.1999999997</v>
      </c>
      <c r="L20" s="1">
        <f>SUM(L18:L19)</f>
        <v>27391.05248350761</v>
      </c>
      <c r="M20" s="1">
        <f>SUM(M18:M19)</f>
        <v>64017.932326789545</v>
      </c>
      <c r="N20" s="1">
        <f>SUM(N18:N19)</f>
        <v>1626985.9475164923</v>
      </c>
      <c r="O20" s="1">
        <f>SUM(O18:O19)</f>
        <v>1831666.5176732102</v>
      </c>
      <c r="P20" s="1">
        <f>SUM(P18:P19)</f>
        <v>1654377</v>
      </c>
      <c r="Q20" s="1">
        <f>SUM(Q18:Q19)</f>
        <v>1895684.4499999997</v>
      </c>
      <c r="R20" s="1">
        <f>SUM(R18:R19)</f>
        <v>98293.000000000233</v>
      </c>
      <c r="S20" s="1">
        <f>SUM(S18:S19)</f>
        <v>254791.74999999977</v>
      </c>
    </row>
    <row r="21" spans="1:26" ht="23.1" customHeight="1">
      <c r="A21" s="6"/>
      <c r="B21" s="9"/>
      <c r="C21" s="10" t="s">
        <v>15</v>
      </c>
      <c r="D21" s="1">
        <f>D20+D17</f>
        <v>19869490.354201544</v>
      </c>
      <c r="E21" s="1">
        <f>E20+E17</f>
        <v>18168283.543277912</v>
      </c>
      <c r="F21" s="1">
        <f>F20+F17</f>
        <v>344264.6795484547</v>
      </c>
      <c r="G21" s="1">
        <f>G20+G17</f>
        <v>288971.76320983813</v>
      </c>
      <c r="H21" s="1">
        <f>H20+H17</f>
        <v>173936.5</v>
      </c>
      <c r="I21" s="1">
        <f>I20+I17</f>
        <v>192392.85</v>
      </c>
      <c r="J21" s="1">
        <f>J20+J17</f>
        <v>20387691.533750001</v>
      </c>
      <c r="K21" s="1">
        <f>K20+K17</f>
        <v>18649648.156487748</v>
      </c>
      <c r="L21" s="1">
        <f>L20+L17</f>
        <v>1526445.556331529</v>
      </c>
      <c r="M21" s="1">
        <f>M20+M17</f>
        <v>1601185.4446309104</v>
      </c>
      <c r="N21" s="1">
        <f>N20+N17</f>
        <v>18389904.589268472</v>
      </c>
      <c r="O21" s="1">
        <f>O20+O17</f>
        <v>16123047.465205267</v>
      </c>
      <c r="P21" s="1">
        <f>P20+P17</f>
        <v>19916350.145600002</v>
      </c>
      <c r="Q21" s="1">
        <f>Q20+Q17</f>
        <v>17724232.909836181</v>
      </c>
      <c r="R21" s="1">
        <f>R20+R17</f>
        <v>471341.38814999966</v>
      </c>
      <c r="S21" s="1">
        <f>S20+S17</f>
        <v>925415.24665156973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[1]Sheet12!D$192</f>
        <v>141788</v>
      </c>
      <c r="E22" s="1">
        <f>[1]Sheet12!E$192</f>
        <v>156983</v>
      </c>
      <c r="F22" s="1">
        <f>[1]Sheet12!F$192</f>
        <v>0</v>
      </c>
      <c r="G22" s="1">
        <f>[1]Sheet12!G$192</f>
        <v>0</v>
      </c>
      <c r="H22" s="1">
        <f>[1]Sheet12!H$192</f>
        <v>0</v>
      </c>
      <c r="I22" s="1">
        <f>[1]Sheet12!I$192</f>
        <v>0</v>
      </c>
      <c r="J22" s="1">
        <f>[1]Sheet12!J$192</f>
        <v>141788</v>
      </c>
      <c r="K22" s="1">
        <f>[1]Sheet12!K$192</f>
        <v>156983</v>
      </c>
      <c r="L22" s="1">
        <f>[1]Sheet12!L$192</f>
        <v>0</v>
      </c>
      <c r="M22" s="1">
        <f>[1]Sheet12!M$192</f>
        <v>0</v>
      </c>
      <c r="N22" s="1">
        <f>[1]Sheet12!N$192</f>
        <v>102384</v>
      </c>
      <c r="O22" s="1">
        <f>[1]Sheet12!O$192</f>
        <v>112379</v>
      </c>
      <c r="P22" s="1">
        <f>[1]Sheet12!P$192</f>
        <v>102384</v>
      </c>
      <c r="Q22" s="1">
        <f>[1]Sheet12!Q$192</f>
        <v>112379</v>
      </c>
      <c r="R22" s="1">
        <f>[1]Sheet12!R$192</f>
        <v>39404</v>
      </c>
      <c r="S22" s="1">
        <f>[1]Sheet12!S$192</f>
        <v>44604</v>
      </c>
      <c r="W22" t="str">
        <f>SUBSTITUTE(Y22,"t1","t"&amp;Z22)</f>
        <v>Sheet12!S$192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[1]Sheet13!D$192</f>
        <v>31074</v>
      </c>
      <c r="E23" s="1">
        <f>[1]Sheet13!E$192</f>
        <v>30814</v>
      </c>
      <c r="F23" s="1">
        <f>[1]Sheet13!F$192</f>
        <v>1918</v>
      </c>
      <c r="G23" s="1">
        <f>[1]Sheet13!G$192</f>
        <v>1590</v>
      </c>
      <c r="H23" s="1">
        <f>[1]Sheet13!H$192</f>
        <v>0</v>
      </c>
      <c r="I23" s="1">
        <f>[1]Sheet13!I$192</f>
        <v>0</v>
      </c>
      <c r="J23" s="1">
        <f>[1]Sheet13!J$192</f>
        <v>32992</v>
      </c>
      <c r="K23" s="1">
        <f>[1]Sheet13!K$192</f>
        <v>32404</v>
      </c>
      <c r="L23" s="1">
        <f>[1]Sheet13!L$192</f>
        <v>1691</v>
      </c>
      <c r="M23" s="1">
        <f>[1]Sheet13!M$192</f>
        <v>1775</v>
      </c>
      <c r="N23" s="1">
        <f>[1]Sheet13!N$192</f>
        <v>24860</v>
      </c>
      <c r="O23" s="1">
        <f>[1]Sheet13!O$192</f>
        <v>24166</v>
      </c>
      <c r="P23" s="1">
        <f>[1]Sheet13!P$192</f>
        <v>26551</v>
      </c>
      <c r="Q23" s="1">
        <f>[1]Sheet13!Q$192</f>
        <v>25941</v>
      </c>
      <c r="R23" s="1">
        <f>[1]Sheet13!R$192</f>
        <v>6441</v>
      </c>
      <c r="S23" s="1">
        <f>[1]Sheet13!S$192</f>
        <v>6463</v>
      </c>
      <c r="W23" t="str">
        <f>SUBSTITUTE(Y23,"t1","t"&amp;Z23)</f>
        <v>Sheet13!S$192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[1]Sheet14!D$192</f>
        <v>100494</v>
      </c>
      <c r="E24" s="1">
        <f>[1]Sheet14!E$192</f>
        <v>91473</v>
      </c>
      <c r="F24" s="1">
        <f>[1]Sheet14!F$192</f>
        <v>0</v>
      </c>
      <c r="G24" s="1">
        <f>[1]Sheet14!G$192</f>
        <v>0</v>
      </c>
      <c r="H24" s="1">
        <f>[1]Sheet14!H$192</f>
        <v>0</v>
      </c>
      <c r="I24" s="1">
        <f>[1]Sheet14!I$192</f>
        <v>0</v>
      </c>
      <c r="J24" s="1">
        <f>[1]Sheet14!J$192</f>
        <v>100494</v>
      </c>
      <c r="K24" s="1">
        <f>[1]Sheet14!K$192</f>
        <v>91473</v>
      </c>
      <c r="L24" s="1">
        <f>[1]Sheet14!L$192</f>
        <v>0</v>
      </c>
      <c r="M24" s="1">
        <f>[1]Sheet14!M$192</f>
        <v>0</v>
      </c>
      <c r="N24" s="1">
        <f>[1]Sheet14!N$192</f>
        <v>29238</v>
      </c>
      <c r="O24" s="1">
        <f>[1]Sheet14!O$192</f>
        <v>31255</v>
      </c>
      <c r="P24" s="1">
        <f>[1]Sheet14!P$192</f>
        <v>29238</v>
      </c>
      <c r="Q24" s="1">
        <f>[1]Sheet14!Q$192</f>
        <v>31255</v>
      </c>
      <c r="R24" s="1">
        <f>[1]Sheet14!R$192</f>
        <v>71256</v>
      </c>
      <c r="S24" s="1">
        <f>[1]Sheet14!S$192</f>
        <v>60218</v>
      </c>
      <c r="W24" t="str">
        <f>SUBSTITUTE(Y24,"t1","t"&amp;Z24)</f>
        <v>Sheet14!S$192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[1]Sheet15!D$192</f>
        <v>680674</v>
      </c>
      <c r="E25" s="1">
        <f>[1]Sheet15!E$192</f>
        <v>620497</v>
      </c>
      <c r="F25" s="1">
        <f>[1]Sheet15!F$192</f>
        <v>311658</v>
      </c>
      <c r="G25" s="1">
        <f>[1]Sheet15!G$192</f>
        <v>175402</v>
      </c>
      <c r="H25" s="1">
        <f>[1]Sheet15!H$192</f>
        <v>0</v>
      </c>
      <c r="I25" s="1">
        <f>[1]Sheet15!I$192</f>
        <v>0</v>
      </c>
      <c r="J25" s="1">
        <f>[1]Sheet15!J$192</f>
        <v>992332</v>
      </c>
      <c r="K25" s="1">
        <f>[1]Sheet15!K$192</f>
        <v>795899</v>
      </c>
      <c r="L25" s="1">
        <f>[1]Sheet15!L$192</f>
        <v>0</v>
      </c>
      <c r="M25" s="1">
        <f>[1]Sheet15!M$192</f>
        <v>3986</v>
      </c>
      <c r="N25" s="1">
        <f>[1]Sheet15!N$192</f>
        <v>379447</v>
      </c>
      <c r="O25" s="1">
        <f>[1]Sheet15!O$192</f>
        <v>303866</v>
      </c>
      <c r="P25" s="1">
        <f>[1]Sheet15!P$192</f>
        <v>379447</v>
      </c>
      <c r="Q25" s="1">
        <f>[1]Sheet15!Q$192</f>
        <v>307852</v>
      </c>
      <c r="R25" s="1">
        <f>[1]Sheet15!R$192</f>
        <v>612885</v>
      </c>
      <c r="S25" s="1">
        <f>[1]Sheet15!S$192</f>
        <v>488047</v>
      </c>
      <c r="W25" t="str">
        <f>SUBSTITUTE(Y25,"t1","t"&amp;Z25)</f>
        <v>Sheet15!S$192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[1]Sheet16!D$192</f>
        <v>953222</v>
      </c>
      <c r="E26" s="1">
        <f>[1]Sheet16!E$192</f>
        <v>1093376</v>
      </c>
      <c r="F26" s="1">
        <f>[1]Sheet16!F$192</f>
        <v>40098</v>
      </c>
      <c r="G26" s="1">
        <f>[1]Sheet16!G$192</f>
        <v>19882</v>
      </c>
      <c r="H26" s="1">
        <f>[1]Sheet16!H$192</f>
        <v>0</v>
      </c>
      <c r="I26" s="1">
        <f>[1]Sheet16!I$192</f>
        <v>0</v>
      </c>
      <c r="J26" s="1">
        <f>[1]Sheet16!J$192</f>
        <v>993320</v>
      </c>
      <c r="K26" s="1">
        <f>[1]Sheet16!K$192</f>
        <v>1113258</v>
      </c>
      <c r="L26" s="1">
        <f>[1]Sheet16!L$192</f>
        <v>48711</v>
      </c>
      <c r="M26" s="1">
        <f>[1]Sheet16!M$192</f>
        <v>58473</v>
      </c>
      <c r="N26" s="1">
        <f>[1]Sheet16!N$192</f>
        <v>593697</v>
      </c>
      <c r="O26" s="1">
        <f>[1]Sheet16!O$192</f>
        <v>587134</v>
      </c>
      <c r="P26" s="1">
        <f>[1]Sheet16!P$192</f>
        <v>642408</v>
      </c>
      <c r="Q26" s="1">
        <f>[1]Sheet16!Q$192</f>
        <v>645607</v>
      </c>
      <c r="R26" s="1">
        <f>[1]Sheet16!R$192</f>
        <v>350912</v>
      </c>
      <c r="S26" s="1">
        <f>[1]Sheet16!S$192</f>
        <v>467651</v>
      </c>
      <c r="W26" t="str">
        <f>SUBSTITUTE(Y26,"t1","t"&amp;Z26)</f>
        <v>Sheet16!S$192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[1]Sheet17!D$192</f>
        <v>0</v>
      </c>
      <c r="E27" s="1">
        <f>[1]Sheet17!E$192</f>
        <v>0</v>
      </c>
      <c r="F27" s="1">
        <f>[1]Sheet17!F$192</f>
        <v>0</v>
      </c>
      <c r="G27" s="1">
        <f>[1]Sheet17!G$192</f>
        <v>0</v>
      </c>
      <c r="H27" s="1">
        <f>[1]Sheet17!H$192</f>
        <v>0</v>
      </c>
      <c r="I27" s="1">
        <f>[1]Sheet17!I$192</f>
        <v>0</v>
      </c>
      <c r="J27" s="1">
        <f>[1]Sheet17!J$192</f>
        <v>0</v>
      </c>
      <c r="K27" s="1">
        <f>[1]Sheet17!K$192</f>
        <v>0</v>
      </c>
      <c r="L27" s="1">
        <f>[1]Sheet17!L$192</f>
        <v>0</v>
      </c>
      <c r="M27" s="1">
        <f>[1]Sheet17!M$192</f>
        <v>0</v>
      </c>
      <c r="N27" s="1">
        <f>[1]Sheet17!N$192</f>
        <v>0</v>
      </c>
      <c r="O27" s="1">
        <f>[1]Sheet17!O$192</f>
        <v>0</v>
      </c>
      <c r="P27" s="1">
        <f>[1]Sheet17!P$192</f>
        <v>0</v>
      </c>
      <c r="Q27" s="1">
        <f>[1]Sheet17!Q$192</f>
        <v>0</v>
      </c>
      <c r="R27" s="1">
        <f>[1]Sheet17!R$192</f>
        <v>0</v>
      </c>
      <c r="S27" s="1">
        <f>[1]Sheet17!S$192</f>
        <v>0</v>
      </c>
      <c r="W27" t="str">
        <f>SUBSTITUTE(Y27,"t1","t"&amp;Z27)</f>
        <v>Sheet17!S$192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[1]Sheet18!D$192</f>
        <v>245868</v>
      </c>
      <c r="E28" s="1">
        <f>[1]Sheet18!E$192</f>
        <v>276539</v>
      </c>
      <c r="F28" s="1">
        <f>[1]Sheet18!F$192</f>
        <v>109055</v>
      </c>
      <c r="G28" s="1">
        <f>[1]Sheet18!G$192</f>
        <v>92403.971000000005</v>
      </c>
      <c r="H28" s="1">
        <f>[1]Sheet18!H$192</f>
        <v>0</v>
      </c>
      <c r="I28" s="1">
        <f>[1]Sheet18!I$192</f>
        <v>0</v>
      </c>
      <c r="J28" s="1">
        <f>[1]Sheet18!J$192</f>
        <v>354923</v>
      </c>
      <c r="K28" s="1">
        <f>[1]Sheet18!K$192</f>
        <v>368942.97100000002</v>
      </c>
      <c r="L28" s="1">
        <f>[1]Sheet18!L$192</f>
        <v>0</v>
      </c>
      <c r="M28" s="1">
        <f>[1]Sheet18!M$192</f>
        <v>0</v>
      </c>
      <c r="N28" s="1">
        <f>[1]Sheet18!N$192</f>
        <v>338169</v>
      </c>
      <c r="O28" s="1">
        <f>[1]Sheet18!O$192</f>
        <v>347115.80080033082</v>
      </c>
      <c r="P28" s="1">
        <f>[1]Sheet18!P$192</f>
        <v>338169</v>
      </c>
      <c r="Q28" s="1">
        <f>[1]Sheet18!Q$192</f>
        <v>347115.80080033082</v>
      </c>
      <c r="R28" s="1">
        <f>[1]Sheet18!R$192</f>
        <v>16754</v>
      </c>
      <c r="S28" s="1">
        <f>[1]Sheet18!S$192</f>
        <v>21827.170199669199</v>
      </c>
      <c r="W28" t="str">
        <f>SUBSTITUTE(Y28,"t1","t"&amp;Z28)</f>
        <v>Sheet18!S$192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[1]Sheet19!D$192</f>
        <v>304484.52555000008</v>
      </c>
      <c r="E29" s="1">
        <f>[1]Sheet19!E$192</f>
        <v>257838.57450000005</v>
      </c>
      <c r="F29" s="1">
        <f>[1]Sheet19!F$192</f>
        <v>16551.36</v>
      </c>
      <c r="G29" s="1">
        <f>[1]Sheet19!G$192</f>
        <v>82800.090000000011</v>
      </c>
      <c r="H29" s="1">
        <f>[1]Sheet19!H$192</f>
        <v>0</v>
      </c>
      <c r="I29" s="1">
        <f>[1]Sheet19!I$192</f>
        <v>0</v>
      </c>
      <c r="J29" s="1">
        <f>[1]Sheet19!J$192</f>
        <v>321035.88555000006</v>
      </c>
      <c r="K29" s="1">
        <f>[1]Sheet19!K$192</f>
        <v>340638.66450000007</v>
      </c>
      <c r="L29" s="1">
        <f>[1]Sheet19!L$192</f>
        <v>64542.6</v>
      </c>
      <c r="M29" s="1">
        <f>[1]Sheet19!M$192</f>
        <v>0</v>
      </c>
      <c r="N29" s="1">
        <f>[1]Sheet19!N$192</f>
        <v>123502.95</v>
      </c>
      <c r="O29" s="1">
        <f>[1]Sheet19!O$192</f>
        <v>197165.15955000001</v>
      </c>
      <c r="P29" s="1">
        <f>[1]Sheet19!P$192</f>
        <v>188045.55</v>
      </c>
      <c r="Q29" s="1">
        <f>[1]Sheet19!Q$192</f>
        <v>197165.15955000001</v>
      </c>
      <c r="R29" s="1">
        <f>[1]Sheet19!R$192</f>
        <v>132990.33555000008</v>
      </c>
      <c r="S29" s="1">
        <f>[1]Sheet19!S$192</f>
        <v>143473.50495000006</v>
      </c>
      <c r="W29" t="str">
        <f>SUBSTITUTE(Y29,"t1","t"&amp;Z29)</f>
        <v>Sheet19!S$192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[1]Sheet20!D$192</f>
        <v>261132.48485934117</v>
      </c>
      <c r="E30" s="1">
        <f>[1]Sheet20!E$192</f>
        <v>1832279.6117981339</v>
      </c>
      <c r="F30" s="1">
        <f>[1]Sheet20!F$192</f>
        <v>0</v>
      </c>
      <c r="G30" s="1">
        <f>[1]Sheet20!G$192</f>
        <v>0</v>
      </c>
      <c r="H30" s="1">
        <f>[1]Sheet20!H$192</f>
        <v>0</v>
      </c>
      <c r="I30" s="1">
        <f>[1]Sheet20!I$192</f>
        <v>0</v>
      </c>
      <c r="J30" s="1">
        <f>[1]Sheet20!J$192</f>
        <v>261132.48485934117</v>
      </c>
      <c r="K30" s="1">
        <f>[1]Sheet20!K$192</f>
        <v>1832279.6117981339</v>
      </c>
      <c r="L30" s="1">
        <f>[1]Sheet20!L$192</f>
        <v>0</v>
      </c>
      <c r="M30" s="1">
        <f>[1]Sheet20!M$192</f>
        <v>0</v>
      </c>
      <c r="N30" s="1">
        <f>[1]Sheet20!N$192</f>
        <v>150362.55000000002</v>
      </c>
      <c r="O30" s="1">
        <f>[1]Sheet20!O$192</f>
        <v>1734215.1840715187</v>
      </c>
      <c r="P30" s="1">
        <f>[1]Sheet20!P$192</f>
        <v>150362.55000000002</v>
      </c>
      <c r="Q30" s="1">
        <f>[1]Sheet20!Q$192</f>
        <v>1734215.1840715187</v>
      </c>
      <c r="R30" s="1">
        <f>[1]Sheet20!R$192</f>
        <v>110769.93485934116</v>
      </c>
      <c r="S30" s="1">
        <f>[1]Sheet20!S$192</f>
        <v>98064.42772661522</v>
      </c>
      <c r="W30" t="str">
        <f>SUBSTITUTE(Y30,"t1","t"&amp;Z30)</f>
        <v>Sheet20!S$192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[1]Sheet21!D$192</f>
        <v>158195</v>
      </c>
      <c r="E31" s="1">
        <f>[1]Sheet21!E$192</f>
        <v>199904.26</v>
      </c>
      <c r="F31" s="1">
        <f>[1]Sheet21!F$192</f>
        <v>1033</v>
      </c>
      <c r="G31" s="1">
        <f>[1]Sheet21!G$192</f>
        <v>0</v>
      </c>
      <c r="H31" s="1">
        <f>[1]Sheet21!H$192</f>
        <v>0</v>
      </c>
      <c r="I31" s="1">
        <f>[1]Sheet21!I$192</f>
        <v>0</v>
      </c>
      <c r="J31" s="1">
        <f>[1]Sheet21!J$192</f>
        <v>159228</v>
      </c>
      <c r="K31" s="1">
        <f>[1]Sheet21!K$192</f>
        <v>199904.26</v>
      </c>
      <c r="L31" s="1">
        <f>[1]Sheet21!L$192</f>
        <v>15860</v>
      </c>
      <c r="M31" s="1">
        <f>[1]Sheet21!M$192</f>
        <v>14798.592958333333</v>
      </c>
      <c r="N31" s="1">
        <f>[1]Sheet21!N$192</f>
        <v>135985</v>
      </c>
      <c r="O31" s="1">
        <f>[1]Sheet21!O$192</f>
        <v>166000.30704166667</v>
      </c>
      <c r="P31" s="1">
        <f>[1]Sheet21!P$192</f>
        <v>151845</v>
      </c>
      <c r="Q31" s="1">
        <f>[1]Sheet21!Q$192</f>
        <v>180798.9</v>
      </c>
      <c r="R31" s="1">
        <f>[1]Sheet21!R$192</f>
        <v>7383</v>
      </c>
      <c r="S31" s="1">
        <f>[1]Sheet21!S$192</f>
        <v>19105.360000000015</v>
      </c>
      <c r="W31" t="str">
        <f>SUBSTITUTE(Y31,"t1","t"&amp;Z31)</f>
        <v>Sheet21!S$192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[1]Sheet22!D$192</f>
        <v>0</v>
      </c>
      <c r="E32" s="1">
        <f>[1]Sheet22!E$192</f>
        <v>0</v>
      </c>
      <c r="F32" s="1">
        <f>[1]Sheet22!F$192</f>
        <v>0</v>
      </c>
      <c r="G32" s="1">
        <f>[1]Sheet22!G$192</f>
        <v>0</v>
      </c>
      <c r="H32" s="1">
        <f>[1]Sheet22!H$192</f>
        <v>0</v>
      </c>
      <c r="I32" s="1">
        <f>[1]Sheet22!I$192</f>
        <v>0</v>
      </c>
      <c r="J32" s="1">
        <f>[1]Sheet22!J$192</f>
        <v>0</v>
      </c>
      <c r="K32" s="1">
        <f>[1]Sheet22!K$192</f>
        <v>0</v>
      </c>
      <c r="L32" s="1">
        <f>[1]Sheet22!L$192</f>
        <v>0</v>
      </c>
      <c r="M32" s="1">
        <f>[1]Sheet22!M$192</f>
        <v>0</v>
      </c>
      <c r="N32" s="1">
        <f>[1]Sheet22!N$192</f>
        <v>0</v>
      </c>
      <c r="O32" s="1">
        <f>[1]Sheet22!O$192</f>
        <v>0</v>
      </c>
      <c r="P32" s="1">
        <f>[1]Sheet22!P$192</f>
        <v>0</v>
      </c>
      <c r="Q32" s="1">
        <f>[1]Sheet22!Q$192</f>
        <v>0</v>
      </c>
      <c r="R32" s="1">
        <f>[1]Sheet22!R$192</f>
        <v>0</v>
      </c>
      <c r="S32" s="1">
        <f>[1]Sheet22!S$192</f>
        <v>0</v>
      </c>
      <c r="W32" t="str">
        <f>SUBSTITUTE(Y32,"t1","t"&amp;Z32)</f>
        <v>Sheet22!S$192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2876932.0104093412</v>
      </c>
      <c r="E33" s="1">
        <f>SUM(E22:E32)</f>
        <v>4559704.4462981336</v>
      </c>
      <c r="F33" s="1">
        <f>SUM(F22:F32)</f>
        <v>480313.36</v>
      </c>
      <c r="G33" s="1">
        <f>SUM(G22:G32)</f>
        <v>372078.06100000005</v>
      </c>
      <c r="H33" s="1">
        <f>SUM(H22:H32)</f>
        <v>0</v>
      </c>
      <c r="I33" s="1">
        <f>SUM(I22:I32)</f>
        <v>0</v>
      </c>
      <c r="J33" s="1">
        <f>SUM(J22:J32)</f>
        <v>3357245.3704093415</v>
      </c>
      <c r="K33" s="1">
        <f>SUM(K22:K32)</f>
        <v>4931782.5072981333</v>
      </c>
      <c r="L33" s="1">
        <f>SUM(L22:L32)</f>
        <v>130804.6</v>
      </c>
      <c r="M33" s="1">
        <f>SUM(M22:M32)</f>
        <v>79032.592958333335</v>
      </c>
      <c r="N33" s="1">
        <f>SUM(N22:N32)</f>
        <v>1877645.5</v>
      </c>
      <c r="O33" s="1">
        <f>SUM(O22:O32)</f>
        <v>3503296.4514635159</v>
      </c>
      <c r="P33" s="1">
        <f>SUM(P22:P32)</f>
        <v>2008450.1</v>
      </c>
      <c r="Q33" s="1">
        <f>SUM(Q22:Q32)</f>
        <v>3582329.0444218493</v>
      </c>
      <c r="R33" s="1">
        <f>SUM(R22:R32)</f>
        <v>1348795.2704093412</v>
      </c>
      <c r="S33" s="1">
        <f>SUM(S22:S32)</f>
        <v>1349453.4628762845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22746422.364610884</v>
      </c>
      <c r="E34" s="1">
        <f>E33+E21</f>
        <v>22727987.989576045</v>
      </c>
      <c r="F34" s="1">
        <f>F33+F21</f>
        <v>824578.03954845469</v>
      </c>
      <c r="G34" s="1">
        <f>G33+G21</f>
        <v>661049.82420983817</v>
      </c>
      <c r="H34" s="1">
        <f>H33+H21</f>
        <v>173936.5</v>
      </c>
      <c r="I34" s="1">
        <f>I33+I21</f>
        <v>192392.85</v>
      </c>
      <c r="J34" s="1">
        <f>J33+J21</f>
        <v>23744936.904159345</v>
      </c>
      <c r="K34" s="1">
        <f>K33+K21</f>
        <v>23581430.663785882</v>
      </c>
      <c r="L34" s="1">
        <f>L33+L21</f>
        <v>1657250.1563315291</v>
      </c>
      <c r="M34" s="1">
        <f>M33+M21</f>
        <v>1680218.0375892438</v>
      </c>
      <c r="N34" s="1">
        <f>N33+N21</f>
        <v>20267550.089268472</v>
      </c>
      <c r="O34" s="1">
        <f>O33+O21</f>
        <v>19626343.916668784</v>
      </c>
      <c r="P34" s="1">
        <f>P33+P21</f>
        <v>21924800.245600004</v>
      </c>
      <c r="Q34" s="1">
        <f>Q33+Q21</f>
        <v>21306561.954258028</v>
      </c>
      <c r="R34" s="1">
        <f>R33+R21</f>
        <v>1820136.658559341</v>
      </c>
      <c r="S34" s="1">
        <f>S33+S21</f>
        <v>2274868.7095278543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2015-05-17T15:59:35Z</dcterms:created>
  <dcterms:modified xsi:type="dcterms:W3CDTF">2015-05-17T15:59:39Z</dcterms:modified>
</cp:coreProperties>
</file>