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27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F10"/>
  <c r="G10"/>
  <c r="H10"/>
  <c r="I10"/>
  <c r="J10"/>
  <c r="K10"/>
  <c r="L10"/>
  <c r="M10"/>
  <c r="N10"/>
  <c r="O10"/>
  <c r="P10"/>
  <c r="Q10"/>
  <c r="R10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E17"/>
  <c r="F17"/>
  <c r="G17"/>
  <c r="H17"/>
  <c r="I17"/>
  <c r="J17"/>
  <c r="K17"/>
  <c r="L17"/>
  <c r="M17"/>
  <c r="N17"/>
  <c r="O17"/>
  <c r="P17"/>
  <c r="Q17"/>
  <c r="R17"/>
  <c r="S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F19"/>
  <c r="G19"/>
  <c r="H19"/>
  <c r="I19"/>
  <c r="J19"/>
  <c r="K19"/>
  <c r="L19"/>
  <c r="M19"/>
  <c r="N19"/>
  <c r="O19"/>
  <c r="P19"/>
  <c r="Q19"/>
  <c r="R19"/>
  <c r="S19"/>
  <c r="W19"/>
  <c r="D20"/>
  <c r="E20"/>
  <c r="F20"/>
  <c r="G20"/>
  <c r="H20"/>
  <c r="I20"/>
  <c r="J20"/>
  <c r="K20"/>
  <c r="L20"/>
  <c r="M20"/>
  <c r="N20"/>
  <c r="O20"/>
  <c r="P20"/>
  <c r="Q20"/>
  <c r="R20"/>
  <c r="S20"/>
  <c r="D21"/>
  <c r="E21"/>
  <c r="F21"/>
  <c r="G21"/>
  <c r="H21"/>
  <c r="I21"/>
  <c r="J21"/>
  <c r="K21"/>
  <c r="L21"/>
  <c r="M21"/>
  <c r="N21"/>
  <c r="O21"/>
  <c r="P21"/>
  <c r="Q21"/>
  <c r="R21"/>
  <c r="S21"/>
  <c r="D22"/>
  <c r="E22"/>
  <c r="F22"/>
  <c r="G22"/>
  <c r="H22"/>
  <c r="I22"/>
  <c r="J22"/>
  <c r="K22"/>
  <c r="L22"/>
  <c r="M22"/>
  <c r="N22"/>
  <c r="O22"/>
  <c r="P22"/>
  <c r="Q22"/>
  <c r="R22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D33"/>
  <c r="E33"/>
  <c r="F33"/>
  <c r="G33"/>
  <c r="H33"/>
  <c r="I33"/>
  <c r="J33"/>
  <c r="K33"/>
  <c r="L33"/>
  <c r="M33"/>
  <c r="N33"/>
  <c r="O33"/>
  <c r="P33"/>
  <c r="Q33"/>
  <c r="R33"/>
  <c r="S33"/>
  <c r="W33"/>
  <c r="D34"/>
  <c r="E34"/>
  <c r="F34"/>
  <c r="G34"/>
  <c r="H34"/>
  <c r="I34"/>
  <c r="J34"/>
  <c r="K34"/>
  <c r="L34"/>
  <c r="M34"/>
  <c r="N34"/>
  <c r="O34"/>
  <c r="P34"/>
  <c r="Q34"/>
  <c r="R34"/>
  <c r="S34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<sst xmlns="http://schemas.openxmlformats.org/spreadsheetml/2006/main" count="61" uniqueCount="41">
  <si>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</si>
  <si>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</si>
  <si>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Sheet1!S$206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</si>
  <si>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</si>
  <si>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</si>
  <si>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</si>
  <si>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</si>
  <si>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</si>
  <si>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</si>
  <si>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</si>
  <si>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</si>
  <si>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</si>
  <si>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</si>
  <si>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</si>
  <si>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</si>
  <si>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</si>
  <si>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</si>
  <si>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</si>
  <si>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</si>
  <si>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</si>
  <si>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</si>
  <si>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</si>
  <si>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</si>
  <si>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</si>
  <si>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</si>
  <si>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</si>
  <si>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</si>
  <si>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</si>
  <si>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</si>
  <si>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</si>
  <si>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</si>
  <si>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</si>
  <si>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</si>
  <si>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</si>
  <si>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</si>
  <si>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</si>
  <si>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</si>
  <si>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الأقساط المباشرة 
Direct Premiums
(1)</t>
  </si>
  <si>
    <t xml:space="preserve">     اسم الشركة       Company name </t>
  </si>
  <si>
    <t>Table (27):Unexpired Risk Reserve – at end  2013-2014  (Motors - Comprehensive) In Omani Rial</t>
  </si>
  <si>
    <t>جدول رقم (27): مخصص الأخطار السارية آخر العام لعامي 2013-2014م  (المركبات - شامل 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</si>
</sst>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6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1" xfId="3" applyNumberFormat="1" applyFont="1" applyFill="1" applyBorder="1" applyAlignment="1">
      <alignment horizontal="center" vertical="center" wrapText="1" readingOrder="1"/>
    </xf>
    <xf numFmtId="164" fontId="8" fillId="0" borderId="1" xfId="3" applyNumberFormat="1" applyFont="1" applyFill="1" applyBorder="1" applyAlignment="1">
      <alignment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8" borderId="2" xfId="3" applyNumberFormat="1" applyFont="1" applyFill="1" applyBorder="1" applyAlignment="1">
      <alignment horizontal="center" vertical="center" wrapText="1"/>
    </xf>
    <xf numFmtId="164" fontId="8" fillId="8" borderId="3" xfId="3" applyNumberFormat="1" applyFont="1" applyFill="1" applyBorder="1" applyAlignment="1">
      <alignment horizontal="center" vertical="center" wrapText="1"/>
    </xf>
    <xf numFmtId="164" fontId="8" fillId="8" borderId="4" xfId="3" applyNumberFormat="1" applyFont="1" applyFill="1" applyBorder="1" applyAlignment="1">
      <alignment horizontal="center" vertical="center" wrapText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28"/>
      <sheetName val="table 29"/>
      <sheetName val="table 30"/>
      <sheetName val="table 31"/>
      <sheetName val="table 32"/>
      <sheetName val="Table 33"/>
      <sheetName val="table 34"/>
      <sheetName val="table 35"/>
      <sheetName val="table 36"/>
      <sheetName val="table 37"/>
      <sheetName val="table 38"/>
      <sheetName val="table 39"/>
      <sheetName val="table 40"/>
      <sheetName val="table 41"/>
      <sheetName val="table 42"/>
      <sheetName val="table 43"/>
      <sheetName val="table 44"/>
      <sheetName val="table 45"/>
      <sheetName val="table 46"/>
      <sheetName val="table 47"/>
      <sheetName val="table 48"/>
      <sheetName val="table 49"/>
      <sheetName val="table 50"/>
      <sheetName val="table 51"/>
      <sheetName val="table 52"/>
      <sheetName val="table 53"/>
      <sheetName val="table 54"/>
      <sheetName val="table 55"/>
      <sheetName val="table 56"/>
      <sheetName val="table 57"/>
      <sheetName val="table 58"/>
      <sheetName val="table 59"/>
      <sheetName val="table 60"/>
      <sheetName val="table 61"/>
      <sheetName val="table 62"/>
      <sheetName val="table 63"/>
      <sheetName val="table 64"/>
      <sheetName val="table 65"/>
      <sheetName val="table 66"/>
      <sheetName val="table 67"/>
      <sheetName val="table 68"/>
      <sheetName val="table 69"/>
      <sheetName val="table 70"/>
      <sheetName val="table 71"/>
      <sheetName val="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206">
          <cell r="D206">
            <v>7457254.2000000002</v>
          </cell>
          <cell r="E206">
            <v>8959251</v>
          </cell>
          <cell r="F206">
            <v>256582.80000000002</v>
          </cell>
          <cell r="G206">
            <v>251800</v>
          </cell>
          <cell r="H206">
            <v>0</v>
          </cell>
          <cell r="I206">
            <v>0</v>
          </cell>
          <cell r="J206">
            <v>7713837</v>
          </cell>
          <cell r="K206">
            <v>9211051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7713837</v>
          </cell>
          <cell r="S206">
            <v>9211051</v>
          </cell>
        </row>
      </sheetData>
      <sheetData sheetId="2">
        <row r="206">
          <cell r="D206">
            <v>4269893.4000000004</v>
          </cell>
          <cell r="E206">
            <v>4340397.1500000004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4269893.4000000004</v>
          </cell>
          <cell r="K206">
            <v>4340397.1500000004</v>
          </cell>
          <cell r="L206">
            <v>0</v>
          </cell>
          <cell r="M206">
            <v>0</v>
          </cell>
          <cell r="N206">
            <v>814406.85</v>
          </cell>
          <cell r="O206">
            <v>665180.55000000005</v>
          </cell>
          <cell r="P206">
            <v>814406.85</v>
          </cell>
          <cell r="Q206">
            <v>665180.55000000005</v>
          </cell>
          <cell r="R206">
            <v>3455486.5500000003</v>
          </cell>
          <cell r="S206">
            <v>3675216.6000000006</v>
          </cell>
        </row>
      </sheetData>
      <sheetData sheetId="3">
        <row r="206">
          <cell r="D206">
            <v>3602173</v>
          </cell>
          <cell r="E206">
            <v>3808990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3602173</v>
          </cell>
          <cell r="K206">
            <v>3808990</v>
          </cell>
          <cell r="L206">
            <v>0</v>
          </cell>
          <cell r="M206">
            <v>0</v>
          </cell>
          <cell r="N206">
            <v>993588</v>
          </cell>
          <cell r="O206">
            <v>1004507</v>
          </cell>
          <cell r="P206">
            <v>993588</v>
          </cell>
          <cell r="Q206">
            <v>1004507</v>
          </cell>
          <cell r="R206">
            <v>2608585</v>
          </cell>
          <cell r="S206">
            <v>2804483</v>
          </cell>
        </row>
      </sheetData>
      <sheetData sheetId="4">
        <row r="206">
          <cell r="D206">
            <v>1068558.05</v>
          </cell>
          <cell r="E206">
            <v>1418291.6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1068558.05</v>
          </cell>
          <cell r="K206">
            <v>1418291.6</v>
          </cell>
          <cell r="L206">
            <v>0</v>
          </cell>
          <cell r="M206">
            <v>0</v>
          </cell>
          <cell r="N206">
            <v>537602.52500000002</v>
          </cell>
          <cell r="O206">
            <v>746847.3</v>
          </cell>
          <cell r="P206">
            <v>537602.52500000002</v>
          </cell>
          <cell r="Q206">
            <v>746847.3</v>
          </cell>
          <cell r="R206">
            <v>530955.52500000002</v>
          </cell>
          <cell r="S206">
            <v>671444.3</v>
          </cell>
        </row>
      </sheetData>
      <sheetData sheetId="5"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</row>
      </sheetData>
      <sheetData sheetId="6">
        <row r="206">
          <cell r="D206">
            <v>4019642.7866481468</v>
          </cell>
          <cell r="E206">
            <v>4047000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4019642.7866481468</v>
          </cell>
          <cell r="K206">
            <v>4047000</v>
          </cell>
          <cell r="L206">
            <v>0</v>
          </cell>
          <cell r="M206">
            <v>0</v>
          </cell>
          <cell r="N206">
            <v>140674.05000000002</v>
          </cell>
          <cell r="O206">
            <v>0</v>
          </cell>
          <cell r="P206">
            <v>140674.05000000002</v>
          </cell>
          <cell r="Q206">
            <v>0</v>
          </cell>
          <cell r="R206">
            <v>3878968.736648147</v>
          </cell>
          <cell r="S206">
            <v>4047000</v>
          </cell>
        </row>
      </sheetData>
      <sheetData sheetId="7">
        <row r="207">
          <cell r="D207">
            <v>2266984.35</v>
          </cell>
          <cell r="E207">
            <v>2464497.4500000002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2266984.35</v>
          </cell>
          <cell r="K207">
            <v>2464497.4500000002</v>
          </cell>
          <cell r="L207">
            <v>0</v>
          </cell>
          <cell r="M207">
            <v>0</v>
          </cell>
          <cell r="N207">
            <v>962061.3</v>
          </cell>
          <cell r="O207">
            <v>1077472.8</v>
          </cell>
          <cell r="P207">
            <v>962061.3</v>
          </cell>
          <cell r="Q207">
            <v>1077472.8</v>
          </cell>
          <cell r="R207">
            <v>1304923.05</v>
          </cell>
          <cell r="S207">
            <v>1387024.6500000001</v>
          </cell>
        </row>
      </sheetData>
      <sheetData sheetId="8">
        <row r="206">
          <cell r="D206">
            <v>1684529.6655906069</v>
          </cell>
          <cell r="E206">
            <v>1174582.5881906443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1684529.6655906069</v>
          </cell>
          <cell r="K206">
            <v>1174582.5881906443</v>
          </cell>
          <cell r="L206">
            <v>200042.38889850708</v>
          </cell>
          <cell r="M206">
            <v>152923.34792284755</v>
          </cell>
          <cell r="N206">
            <v>62419.771347226982</v>
          </cell>
          <cell r="O206">
            <v>53054.74182530796</v>
          </cell>
          <cell r="P206">
            <v>262462.16024573403</v>
          </cell>
          <cell r="Q206">
            <v>205978.0897481555</v>
          </cell>
          <cell r="R206">
            <v>1422067.5053448728</v>
          </cell>
          <cell r="S206">
            <v>968604.49844248872</v>
          </cell>
        </row>
      </sheetData>
      <sheetData sheetId="9">
        <row r="206">
          <cell r="D206">
            <v>1239942</v>
          </cell>
          <cell r="E206">
            <v>1257232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1239942</v>
          </cell>
          <cell r="K206">
            <v>1257232</v>
          </cell>
          <cell r="L206">
            <v>0</v>
          </cell>
          <cell r="M206">
            <v>0</v>
          </cell>
          <cell r="N206">
            <v>107503</v>
          </cell>
          <cell r="O206">
            <v>86699</v>
          </cell>
          <cell r="P206">
            <v>107503</v>
          </cell>
          <cell r="Q206">
            <v>86699</v>
          </cell>
          <cell r="R206">
            <v>1132439</v>
          </cell>
          <cell r="S206">
            <v>1170533</v>
          </cell>
        </row>
      </sheetData>
      <sheetData sheetId="10">
        <row r="206">
          <cell r="D206">
            <v>2484262</v>
          </cell>
          <cell r="E206">
            <v>3486726.45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2484262</v>
          </cell>
          <cell r="K206">
            <v>3486726.45</v>
          </cell>
          <cell r="L206">
            <v>0</v>
          </cell>
          <cell r="M206">
            <v>0</v>
          </cell>
          <cell r="N206">
            <v>72202</v>
          </cell>
          <cell r="O206">
            <v>128883.37413523858</v>
          </cell>
          <cell r="P206">
            <v>72202</v>
          </cell>
          <cell r="Q206">
            <v>128883.37413523858</v>
          </cell>
          <cell r="R206">
            <v>2412060</v>
          </cell>
          <cell r="S206">
            <v>3357843.0758647616</v>
          </cell>
        </row>
      </sheetData>
      <sheetData sheetId="11">
        <row r="206">
          <cell r="D206">
            <v>0</v>
          </cell>
          <cell r="E206">
            <v>58935.6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58935.6</v>
          </cell>
          <cell r="L206">
            <v>0</v>
          </cell>
          <cell r="M206">
            <v>0</v>
          </cell>
          <cell r="N206">
            <v>0</v>
          </cell>
          <cell r="O206">
            <v>48162.6</v>
          </cell>
          <cell r="P206">
            <v>0</v>
          </cell>
          <cell r="Q206">
            <v>48162.6</v>
          </cell>
          <cell r="R206">
            <v>0</v>
          </cell>
          <cell r="S206">
            <v>10773</v>
          </cell>
        </row>
      </sheetData>
      <sheetData sheetId="12">
        <row r="206">
          <cell r="D206">
            <v>2998105</v>
          </cell>
          <cell r="E206">
            <v>2841707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2998105</v>
          </cell>
          <cell r="K206">
            <v>2841707</v>
          </cell>
          <cell r="L206">
            <v>0</v>
          </cell>
          <cell r="M206">
            <v>0</v>
          </cell>
          <cell r="N206">
            <v>15051</v>
          </cell>
          <cell r="O206">
            <v>0</v>
          </cell>
          <cell r="P206">
            <v>15051</v>
          </cell>
          <cell r="Q206">
            <v>0</v>
          </cell>
          <cell r="R206">
            <v>2983054</v>
          </cell>
          <cell r="S206">
            <v>2841707</v>
          </cell>
        </row>
      </sheetData>
      <sheetData sheetId="13">
        <row r="206">
          <cell r="D206">
            <v>316993</v>
          </cell>
          <cell r="E206">
            <v>337956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316993</v>
          </cell>
          <cell r="K206">
            <v>337956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316993</v>
          </cell>
          <cell r="S206">
            <v>337956</v>
          </cell>
        </row>
      </sheetData>
      <sheetData sheetId="14">
        <row r="206">
          <cell r="D206">
            <v>328437</v>
          </cell>
          <cell r="E206">
            <v>344457.49770000001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328437</v>
          </cell>
          <cell r="K206">
            <v>344457.49770000001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328437</v>
          </cell>
          <cell r="S206">
            <v>344457.49770000001</v>
          </cell>
        </row>
      </sheetData>
      <sheetData sheetId="15">
        <row r="206">
          <cell r="D206">
            <v>4407955</v>
          </cell>
          <cell r="E206">
            <v>4343819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4407955</v>
          </cell>
          <cell r="K206">
            <v>4343819</v>
          </cell>
          <cell r="L206">
            <v>0</v>
          </cell>
          <cell r="N206">
            <v>62448</v>
          </cell>
          <cell r="O206">
            <v>52389</v>
          </cell>
          <cell r="P206">
            <v>62448</v>
          </cell>
          <cell r="Q206">
            <v>52389</v>
          </cell>
          <cell r="R206">
            <v>4345507</v>
          </cell>
          <cell r="S206">
            <v>4291430</v>
          </cell>
        </row>
      </sheetData>
      <sheetData sheetId="16">
        <row r="206">
          <cell r="D206">
            <v>5935915</v>
          </cell>
          <cell r="E206">
            <v>6447098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5935915</v>
          </cell>
          <cell r="K206">
            <v>6447098</v>
          </cell>
          <cell r="L206">
            <v>0</v>
          </cell>
          <cell r="M206">
            <v>0</v>
          </cell>
          <cell r="N206">
            <v>123886</v>
          </cell>
          <cell r="O206">
            <v>204777</v>
          </cell>
          <cell r="P206">
            <v>123886</v>
          </cell>
          <cell r="Q206">
            <v>204777</v>
          </cell>
          <cell r="R206">
            <v>5812029</v>
          </cell>
          <cell r="S206">
            <v>6242321</v>
          </cell>
        </row>
      </sheetData>
      <sheetData sheetId="17"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</row>
      </sheetData>
      <sheetData sheetId="18">
        <row r="206">
          <cell r="D206">
            <v>840510</v>
          </cell>
          <cell r="E206">
            <v>1471290.5529845571</v>
          </cell>
          <cell r="F206">
            <v>7</v>
          </cell>
          <cell r="G206">
            <v>0</v>
          </cell>
          <cell r="H206">
            <v>0</v>
          </cell>
          <cell r="I206">
            <v>0</v>
          </cell>
          <cell r="J206">
            <v>840517</v>
          </cell>
          <cell r="K206">
            <v>1471290.5529845571</v>
          </cell>
          <cell r="L206">
            <v>0</v>
          </cell>
          <cell r="M206">
            <v>0</v>
          </cell>
          <cell r="N206">
            <v>74039</v>
          </cell>
          <cell r="O206">
            <v>139890.97299999994</v>
          </cell>
          <cell r="P206">
            <v>74039</v>
          </cell>
          <cell r="Q206">
            <v>139890.97299999994</v>
          </cell>
          <cell r="R206">
            <v>766478</v>
          </cell>
          <cell r="S206">
            <v>1331399.5799845571</v>
          </cell>
        </row>
      </sheetData>
      <sheetData sheetId="19">
        <row r="206">
          <cell r="D206">
            <v>599624.89229999995</v>
          </cell>
          <cell r="E206">
            <v>194840.86050000001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599624.89229999995</v>
          </cell>
          <cell r="K206">
            <v>194840.86050000001</v>
          </cell>
          <cell r="L206">
            <v>0</v>
          </cell>
          <cell r="M206">
            <v>0</v>
          </cell>
          <cell r="N206">
            <v>0</v>
          </cell>
          <cell r="O206">
            <v>6964</v>
          </cell>
          <cell r="P206">
            <v>0</v>
          </cell>
          <cell r="Q206">
            <v>6964</v>
          </cell>
          <cell r="R206">
            <v>599624.89229999995</v>
          </cell>
          <cell r="S206">
            <v>187876.86050000001</v>
          </cell>
        </row>
      </sheetData>
      <sheetData sheetId="20">
        <row r="206">
          <cell r="D206">
            <v>1798290</v>
          </cell>
          <cell r="E206">
            <v>920605.44899436354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1798290</v>
          </cell>
          <cell r="K206">
            <v>920605.44899436354</v>
          </cell>
          <cell r="L206">
            <v>0</v>
          </cell>
          <cell r="M206">
            <v>0</v>
          </cell>
          <cell r="N206">
            <v>935536.5</v>
          </cell>
          <cell r="O206">
            <v>509195.14757292153</v>
          </cell>
          <cell r="P206">
            <v>935536.5</v>
          </cell>
          <cell r="Q206">
            <v>509195.14757292153</v>
          </cell>
          <cell r="R206">
            <v>862753.5</v>
          </cell>
          <cell r="S206">
            <v>411410.30142144201</v>
          </cell>
        </row>
      </sheetData>
      <sheetData sheetId="21">
        <row r="206">
          <cell r="D206">
            <v>843501.39567445114</v>
          </cell>
          <cell r="E206">
            <v>560647.8072990966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843501.39567445114</v>
          </cell>
          <cell r="K206">
            <v>560647.8072990966</v>
          </cell>
          <cell r="L206">
            <v>0</v>
          </cell>
          <cell r="M206">
            <v>0</v>
          </cell>
          <cell r="N206">
            <v>248483</v>
          </cell>
          <cell r="O206">
            <v>197832</v>
          </cell>
          <cell r="P206">
            <v>248483</v>
          </cell>
          <cell r="Q206">
            <v>197832</v>
          </cell>
          <cell r="R206">
            <v>595018.39567445114</v>
          </cell>
          <cell r="S206">
            <v>362815.8072990966</v>
          </cell>
        </row>
      </sheetData>
      <sheetData sheetId="22"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Z34"/>
  <sheetViews>
    <sheetView rightToLeft="1" tabSelected="1" topLeftCell="B4" workbookViewId="0">
      <selection activeCell="D14" sqref="D14"/>
    </sheetView>
  </sheetViews>
  <sheetFormatPr defaultRowHeight="15"/>
  <cols>
    <col min="4" max="5" width="10.140625" bestFit="1" customWidth="1"/>
    <col min="10" max="10" width="12" customWidth="1"/>
    <col min="11" max="11" width="10.140625" bestFit="1" customWidth="1"/>
  </cols>
  <sheetData>
    <row r="4" spans="1:26">
      <c r="B4" s="25" t="s">
        <v>40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3"/>
    </row>
    <row r="5" spans="1:26">
      <c r="B5" s="22" t="s">
        <v>39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0"/>
    </row>
    <row r="6" spans="1:26">
      <c r="B6" s="19" t="s">
        <v>38</v>
      </c>
      <c r="C6" s="16"/>
      <c r="D6" s="17" t="s">
        <v>37</v>
      </c>
      <c r="E6" s="17"/>
      <c r="F6" s="17" t="s">
        <v>36</v>
      </c>
      <c r="G6" s="17"/>
      <c r="H6" s="17" t="s">
        <v>35</v>
      </c>
      <c r="I6" s="17"/>
      <c r="J6" s="17" t="s">
        <v>34</v>
      </c>
      <c r="K6" s="17"/>
      <c r="L6" s="17" t="s">
        <v>33</v>
      </c>
      <c r="M6" s="17"/>
      <c r="N6" s="17" t="s">
        <v>32</v>
      </c>
      <c r="O6" s="17"/>
      <c r="P6" s="17" t="s">
        <v>31</v>
      </c>
      <c r="Q6" s="18"/>
      <c r="R6" s="17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[1]Sheet1!D$206</f>
        <v>7457254.2000000002</v>
      </c>
      <c r="E8" s="14">
        <f>[1]Sheet1!E$206</f>
        <v>8959251</v>
      </c>
      <c r="F8" s="14">
        <f>[1]Sheet1!F$206</f>
        <v>256582.80000000002</v>
      </c>
      <c r="G8" s="14">
        <f>[1]Sheet1!G$206</f>
        <v>251800</v>
      </c>
      <c r="H8" s="14">
        <f>[1]Sheet1!H$206</f>
        <v>0</v>
      </c>
      <c r="I8" s="14">
        <f>[1]Sheet1!I$206</f>
        <v>0</v>
      </c>
      <c r="J8" s="14">
        <f>[1]Sheet1!J$206</f>
        <v>7713837</v>
      </c>
      <c r="K8" s="14">
        <f>[1]Sheet1!K$206</f>
        <v>9211051</v>
      </c>
      <c r="L8" s="14">
        <f>[1]Sheet1!L$206</f>
        <v>0</v>
      </c>
      <c r="M8" s="14">
        <f>[1]Sheet1!M$206</f>
        <v>0</v>
      </c>
      <c r="N8" s="14">
        <f>[1]Sheet1!N$206</f>
        <v>0</v>
      </c>
      <c r="O8" s="14">
        <f>[1]Sheet1!O$206</f>
        <v>0</v>
      </c>
      <c r="P8" s="14">
        <f>[1]Sheet1!P$206</f>
        <v>0</v>
      </c>
      <c r="Q8" s="14">
        <f>[1]Sheet1!Q$206</f>
        <v>0</v>
      </c>
      <c r="R8" s="14">
        <f>[1]Sheet1!R$206</f>
        <v>7713837</v>
      </c>
      <c r="S8" s="14">
        <f>[1]Sheet1!S$206</f>
        <v>9211051</v>
      </c>
    </row>
    <row r="9" spans="1:26" ht="23.1" customHeight="1">
      <c r="A9" s="6">
        <v>2</v>
      </c>
      <c r="B9" s="9"/>
      <c r="C9" s="3" t="s">
        <v>27</v>
      </c>
      <c r="D9" s="1">
        <f>[1]Sheet2!D$206</f>
        <v>4269893.4000000004</v>
      </c>
      <c r="E9" s="1">
        <f>[1]Sheet2!E$206</f>
        <v>4340397.1500000004</v>
      </c>
      <c r="F9" s="1">
        <f>[1]Sheet2!F$206</f>
        <v>0</v>
      </c>
      <c r="G9" s="1">
        <f>[1]Sheet2!G$206</f>
        <v>0</v>
      </c>
      <c r="H9" s="1">
        <f>[1]Sheet2!H$206</f>
        <v>0</v>
      </c>
      <c r="I9" s="1">
        <f>[1]Sheet2!I$206</f>
        <v>0</v>
      </c>
      <c r="J9" s="1">
        <f>[1]Sheet2!J$206</f>
        <v>4269893.4000000004</v>
      </c>
      <c r="K9" s="1">
        <f>[1]Sheet2!K$206</f>
        <v>4340397.1500000004</v>
      </c>
      <c r="L9" s="1">
        <f>[1]Sheet2!L$206</f>
        <v>0</v>
      </c>
      <c r="M9" s="1">
        <f>[1]Sheet2!M$206</f>
        <v>0</v>
      </c>
      <c r="N9" s="1">
        <f>[1]Sheet2!N$206</f>
        <v>814406.85</v>
      </c>
      <c r="O9" s="1">
        <f>[1]Sheet2!O$206</f>
        <v>665180.55000000005</v>
      </c>
      <c r="P9" s="1">
        <f>[1]Sheet2!P$206</f>
        <v>814406.85</v>
      </c>
      <c r="Q9" s="1">
        <f>[1]Sheet2!Q$206</f>
        <v>665180.55000000005</v>
      </c>
      <c r="R9" s="1">
        <f>[1]Sheet2!R$206</f>
        <v>3455486.5500000003</v>
      </c>
      <c r="S9" s="1">
        <f>[1]Sheet2!S$206</f>
        <v>3675216.6000000006</v>
      </c>
      <c r="W9" t="str">
        <f>SUBSTITUTE(Y9,"t1","t"&amp;Z9)</f>
        <v>Sheet2!S$206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[1]Sheet3!D$206</f>
        <v>3602173</v>
      </c>
      <c r="E10" s="1">
        <f>[1]Sheet3!E$206</f>
        <v>3808990</v>
      </c>
      <c r="F10" s="1">
        <f>[1]Sheet3!F$206</f>
        <v>0</v>
      </c>
      <c r="G10" s="1">
        <f>[1]Sheet3!G$206</f>
        <v>0</v>
      </c>
      <c r="H10" s="1">
        <f>[1]Sheet3!H$206</f>
        <v>0</v>
      </c>
      <c r="I10" s="1">
        <f>[1]Sheet3!I$206</f>
        <v>0</v>
      </c>
      <c r="J10" s="1">
        <f>[1]Sheet3!J$206</f>
        <v>3602173</v>
      </c>
      <c r="K10" s="1">
        <f>[1]Sheet3!K$206</f>
        <v>3808990</v>
      </c>
      <c r="L10" s="1">
        <f>[1]Sheet3!L$206</f>
        <v>0</v>
      </c>
      <c r="M10" s="1">
        <f>[1]Sheet3!M$206</f>
        <v>0</v>
      </c>
      <c r="N10" s="1">
        <f>[1]Sheet3!N$206</f>
        <v>993588</v>
      </c>
      <c r="O10" s="1">
        <f>[1]Sheet3!O$206</f>
        <v>1004507</v>
      </c>
      <c r="P10" s="1">
        <f>[1]Sheet3!P$206</f>
        <v>993588</v>
      </c>
      <c r="Q10" s="1">
        <f>[1]Sheet3!Q$206</f>
        <v>1004507</v>
      </c>
      <c r="R10" s="1">
        <f>[1]Sheet3!R$206</f>
        <v>2608585</v>
      </c>
      <c r="S10" s="1">
        <f>[1]Sheet3!S$206</f>
        <v>2804483</v>
      </c>
      <c r="W10" t="str">
        <f>SUBSTITUTE(Y10,"t1","t"&amp;Z10)</f>
        <v>Sheet3!S$206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[1]Sheet4!D$206</f>
        <v>1068558.05</v>
      </c>
      <c r="E11" s="1">
        <f>[1]Sheet4!E$206</f>
        <v>1418291.6</v>
      </c>
      <c r="F11" s="1">
        <f>[1]Sheet4!F$206</f>
        <v>0</v>
      </c>
      <c r="G11" s="1">
        <f>[1]Sheet4!G$206</f>
        <v>0</v>
      </c>
      <c r="H11" s="1">
        <f>[1]Sheet4!H$206</f>
        <v>0</v>
      </c>
      <c r="I11" s="1">
        <f>[1]Sheet4!I$206</f>
        <v>0</v>
      </c>
      <c r="J11" s="1">
        <f>[1]Sheet4!J$206</f>
        <v>1068558.05</v>
      </c>
      <c r="K11" s="1">
        <f>[1]Sheet4!K$206</f>
        <v>1418291.6</v>
      </c>
      <c r="L11" s="1">
        <f>[1]Sheet4!L$206</f>
        <v>0</v>
      </c>
      <c r="M11" s="1">
        <f>[1]Sheet4!M$206</f>
        <v>0</v>
      </c>
      <c r="N11" s="1">
        <f>[1]Sheet4!N$206</f>
        <v>537602.52500000002</v>
      </c>
      <c r="O11" s="1">
        <f>[1]Sheet4!O$206</f>
        <v>746847.3</v>
      </c>
      <c r="P11" s="1">
        <f>[1]Sheet4!P$206</f>
        <v>537602.52500000002</v>
      </c>
      <c r="Q11" s="1">
        <f>[1]Sheet4!Q$206</f>
        <v>746847.3</v>
      </c>
      <c r="R11" s="1">
        <f>[1]Sheet4!R$206</f>
        <v>530955.52500000002</v>
      </c>
      <c r="S11" s="1">
        <f>[1]Sheet4!S$206</f>
        <v>671444.3</v>
      </c>
      <c r="W11" t="str">
        <f>SUBSTITUTE(Y11,"t1","t"&amp;Z11)</f>
        <v>Sheet4!S$206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[1]Sheet5!D$206</f>
        <v>0</v>
      </c>
      <c r="E12" s="1">
        <f>[1]Sheet5!E$206</f>
        <v>0</v>
      </c>
      <c r="F12" s="1">
        <f>[1]Sheet5!F$206</f>
        <v>0</v>
      </c>
      <c r="G12" s="1">
        <f>[1]Sheet5!G$206</f>
        <v>0</v>
      </c>
      <c r="H12" s="1">
        <f>[1]Sheet5!H$206</f>
        <v>0</v>
      </c>
      <c r="I12" s="1">
        <f>[1]Sheet5!I$206</f>
        <v>0</v>
      </c>
      <c r="J12" s="1">
        <f>[1]Sheet5!J$206</f>
        <v>0</v>
      </c>
      <c r="K12" s="1">
        <f>[1]Sheet5!K$206</f>
        <v>0</v>
      </c>
      <c r="L12" s="1">
        <f>[1]Sheet5!L$206</f>
        <v>0</v>
      </c>
      <c r="M12" s="1">
        <f>[1]Sheet5!M$206</f>
        <v>0</v>
      </c>
      <c r="N12" s="1">
        <f>[1]Sheet5!N$206</f>
        <v>0</v>
      </c>
      <c r="O12" s="1">
        <f>[1]Sheet5!O$206</f>
        <v>0</v>
      </c>
      <c r="P12" s="1">
        <f>[1]Sheet5!P$206</f>
        <v>0</v>
      </c>
      <c r="Q12" s="1">
        <f>[1]Sheet5!Q$206</f>
        <v>0</v>
      </c>
      <c r="R12" s="1">
        <f>[1]Sheet5!R$206</f>
        <v>0</v>
      </c>
      <c r="S12" s="1">
        <f>[1]Sheet5!S$206</f>
        <v>0</v>
      </c>
      <c r="W12" t="str">
        <f>SUBSTITUTE(Y12,"t1","t"&amp;Z12)</f>
        <v>Sheet5!S$206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[1]Sheet6!D$206</f>
        <v>4019642.7866481468</v>
      </c>
      <c r="E13" s="1">
        <f>[1]Sheet6!E$206</f>
        <v>4047000</v>
      </c>
      <c r="F13" s="1">
        <f>[1]Sheet6!F$206</f>
        <v>0</v>
      </c>
      <c r="G13" s="1">
        <f>[1]Sheet6!G$206</f>
        <v>0</v>
      </c>
      <c r="H13" s="1">
        <f>[1]Sheet6!H$206</f>
        <v>0</v>
      </c>
      <c r="I13" s="1">
        <f>[1]Sheet6!I$206</f>
        <v>0</v>
      </c>
      <c r="J13" s="1">
        <f>[1]Sheet6!J$206</f>
        <v>4019642.7866481468</v>
      </c>
      <c r="K13" s="1">
        <f>[1]Sheet6!K$206</f>
        <v>4047000</v>
      </c>
      <c r="L13" s="1">
        <f>[1]Sheet6!L$206</f>
        <v>0</v>
      </c>
      <c r="M13" s="1">
        <f>[1]Sheet6!M$206</f>
        <v>0</v>
      </c>
      <c r="N13" s="1">
        <f>[1]Sheet6!N$206</f>
        <v>140674.05000000002</v>
      </c>
      <c r="O13" s="1">
        <f>[1]Sheet6!O$206</f>
        <v>0</v>
      </c>
      <c r="P13" s="1">
        <f>[1]Sheet6!P$206</f>
        <v>140674.05000000002</v>
      </c>
      <c r="Q13" s="1">
        <f>[1]Sheet6!Q$206</f>
        <v>0</v>
      </c>
      <c r="R13" s="1">
        <f>[1]Sheet6!R$206</f>
        <v>3878968.736648147</v>
      </c>
      <c r="S13" s="1">
        <f>[1]Sheet6!S$206</f>
        <v>4047000</v>
      </c>
      <c r="W13" t="str">
        <f>SUBSTITUTE(Y13,"t1","t"&amp;Z13)</f>
        <v>Sheet6!S$206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[1]Sheet7!D$207</f>
        <v>2266984.35</v>
      </c>
      <c r="E14" s="1">
        <f>[1]Sheet7!E$207</f>
        <v>2464497.4500000002</v>
      </c>
      <c r="F14" s="1">
        <f>[1]Sheet7!F$207</f>
        <v>0</v>
      </c>
      <c r="G14" s="1">
        <f>[1]Sheet7!G$207</f>
        <v>0</v>
      </c>
      <c r="H14" s="1">
        <f>[1]Sheet7!H$207</f>
        <v>0</v>
      </c>
      <c r="I14" s="1">
        <f>[1]Sheet7!I$207</f>
        <v>0</v>
      </c>
      <c r="J14" s="1">
        <f>[1]Sheet7!J$207</f>
        <v>2266984.35</v>
      </c>
      <c r="K14" s="1">
        <f>[1]Sheet7!K$207</f>
        <v>2464497.4500000002</v>
      </c>
      <c r="L14" s="1">
        <f>[1]Sheet7!L$207</f>
        <v>0</v>
      </c>
      <c r="M14" s="1">
        <f>[1]Sheet7!M$207</f>
        <v>0</v>
      </c>
      <c r="N14" s="1">
        <f>[1]Sheet7!N$207</f>
        <v>962061.3</v>
      </c>
      <c r="O14" s="1">
        <f>[1]Sheet7!O$207</f>
        <v>1077472.8</v>
      </c>
      <c r="P14" s="1">
        <f>[1]Sheet7!P$207</f>
        <v>962061.3</v>
      </c>
      <c r="Q14" s="1">
        <f>[1]Sheet7!Q$207</f>
        <v>1077472.8</v>
      </c>
      <c r="R14" s="1">
        <f>[1]Sheet7!R$207</f>
        <v>1304923.05</v>
      </c>
      <c r="S14" s="1">
        <f>[1]Sheet7!S$207</f>
        <v>1387024.6500000001</v>
      </c>
      <c r="W14" t="str">
        <f>SUBSTITUTE(Y14,"t1","t"&amp;Z14)</f>
        <v>Sheet7!S$206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[1]Sheet8!D$206</f>
        <v>1684529.6655906069</v>
      </c>
      <c r="E15" s="1">
        <f>[1]Sheet8!E$206</f>
        <v>1174582.5881906443</v>
      </c>
      <c r="F15" s="1">
        <f>[1]Sheet8!F$206</f>
        <v>0</v>
      </c>
      <c r="G15" s="1">
        <f>[1]Sheet8!G$206</f>
        <v>0</v>
      </c>
      <c r="H15" s="1">
        <f>[1]Sheet8!H$206</f>
        <v>0</v>
      </c>
      <c r="I15" s="1">
        <f>[1]Sheet8!I$206</f>
        <v>0</v>
      </c>
      <c r="J15" s="1">
        <f>[1]Sheet8!J$206</f>
        <v>1684529.6655906069</v>
      </c>
      <c r="K15" s="1">
        <f>[1]Sheet8!K$206</f>
        <v>1174582.5881906443</v>
      </c>
      <c r="L15" s="1">
        <f>[1]Sheet8!L$206</f>
        <v>200042.38889850708</v>
      </c>
      <c r="M15" s="1">
        <f>[1]Sheet8!M$206</f>
        <v>152923.34792284755</v>
      </c>
      <c r="N15" s="1">
        <f>[1]Sheet8!N$206</f>
        <v>62419.771347226982</v>
      </c>
      <c r="O15" s="1">
        <f>[1]Sheet8!O$206</f>
        <v>53054.74182530796</v>
      </c>
      <c r="P15" s="1">
        <f>[1]Sheet8!P$206</f>
        <v>262462.16024573403</v>
      </c>
      <c r="Q15" s="1">
        <f>[1]Sheet8!Q$206</f>
        <v>205978.0897481555</v>
      </c>
      <c r="R15" s="1">
        <f>[1]Sheet8!R$206</f>
        <v>1422067.5053448728</v>
      </c>
      <c r="S15" s="1">
        <f>[1]Sheet8!S$206</f>
        <v>968604.49844248872</v>
      </c>
      <c r="W15" t="str">
        <f>SUBSTITUTE(Y15,"t1","t"&amp;Z15)</f>
        <v>Sheet8!S$206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[1]Sheet9!D$206</f>
        <v>1239942</v>
      </c>
      <c r="E16" s="1">
        <f>[1]Sheet9!E$206</f>
        <v>1257232</v>
      </c>
      <c r="F16" s="1">
        <f>[1]Sheet9!F$206</f>
        <v>0</v>
      </c>
      <c r="G16" s="1">
        <f>[1]Sheet9!G$206</f>
        <v>0</v>
      </c>
      <c r="H16" s="1">
        <f>[1]Sheet9!H$206</f>
        <v>0</v>
      </c>
      <c r="I16" s="1">
        <f>[1]Sheet9!I$206</f>
        <v>0</v>
      </c>
      <c r="J16" s="1">
        <f>[1]Sheet9!J$206</f>
        <v>1239942</v>
      </c>
      <c r="K16" s="1">
        <f>[1]Sheet9!K$206</f>
        <v>1257232</v>
      </c>
      <c r="L16" s="1">
        <f>[1]Sheet9!L$206</f>
        <v>0</v>
      </c>
      <c r="M16" s="1">
        <f>[1]Sheet9!M$206</f>
        <v>0</v>
      </c>
      <c r="N16" s="1">
        <f>[1]Sheet9!N$206</f>
        <v>107503</v>
      </c>
      <c r="O16" s="1">
        <f>[1]Sheet9!O$206</f>
        <v>86699</v>
      </c>
      <c r="P16" s="1">
        <f>[1]Sheet9!P$206</f>
        <v>107503</v>
      </c>
      <c r="Q16" s="1">
        <f>[1]Sheet9!Q$206</f>
        <v>86699</v>
      </c>
      <c r="R16" s="1">
        <f>[1]Sheet9!R$206</f>
        <v>1132439</v>
      </c>
      <c r="S16" s="1">
        <f>[1]Sheet9!S$206</f>
        <v>1170533</v>
      </c>
      <c r="W16" t="str">
        <f>SUBSTITUTE(Y16,"t1","t"&amp;Z16)</f>
        <v>Sheet9!S$206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25608977.452238757</v>
      </c>
      <c r="E17" s="1">
        <f>SUM(E8:E16)</f>
        <v>27470241.788190644</v>
      </c>
      <c r="F17" s="1">
        <f>SUM(F8:F16)</f>
        <v>256582.80000000002</v>
      </c>
      <c r="G17" s="1">
        <f>SUM(G8:G16)</f>
        <v>251800</v>
      </c>
      <c r="H17" s="1">
        <f>SUM(H8:H16)</f>
        <v>0</v>
      </c>
      <c r="I17" s="1">
        <f>SUM(I8:I16)</f>
        <v>0</v>
      </c>
      <c r="J17" s="1">
        <f>SUM(J8:J16)</f>
        <v>25865560.252238758</v>
      </c>
      <c r="K17" s="1">
        <f>SUM(K8:K16)</f>
        <v>27722041.788190644</v>
      </c>
      <c r="L17" s="1">
        <f>SUM(L8:L16)</f>
        <v>200042.38889850708</v>
      </c>
      <c r="M17" s="1">
        <f>SUM(M8:M16)</f>
        <v>152923.34792284755</v>
      </c>
      <c r="N17" s="1">
        <f>SUM(N8:N16)</f>
        <v>3618255.4963472267</v>
      </c>
      <c r="O17" s="1">
        <f>SUM(O8:O16)</f>
        <v>3633761.3918253086</v>
      </c>
      <c r="P17" s="1">
        <f>SUM(P8:P16)</f>
        <v>3818297.8852457339</v>
      </c>
      <c r="Q17" s="1">
        <f>SUM(Q8:Q16)</f>
        <v>3786684.7397481557</v>
      </c>
      <c r="R17" s="1">
        <f>SUM(R8:R16)</f>
        <v>22047262.366993021</v>
      </c>
      <c r="S17" s="1">
        <f>SUM(S8:S16)</f>
        <v>23935357.04844249</v>
      </c>
    </row>
    <row r="18" spans="1:26" ht="23.1" customHeight="1">
      <c r="A18" s="6">
        <v>10</v>
      </c>
      <c r="B18" s="9"/>
      <c r="C18" s="12" t="s">
        <v>18</v>
      </c>
      <c r="D18" s="1">
        <f>[1]Sheet10!D$206</f>
        <v>2484262</v>
      </c>
      <c r="E18" s="1">
        <f>[1]Sheet10!E$206</f>
        <v>3486726.45</v>
      </c>
      <c r="F18" s="1">
        <f>[1]Sheet10!F$206</f>
        <v>0</v>
      </c>
      <c r="G18" s="1">
        <f>[1]Sheet10!G$206</f>
        <v>0</v>
      </c>
      <c r="H18" s="1">
        <f>[1]Sheet10!H$206</f>
        <v>0</v>
      </c>
      <c r="I18" s="1">
        <f>[1]Sheet10!I$206</f>
        <v>0</v>
      </c>
      <c r="J18" s="1">
        <f>[1]Sheet10!J$206</f>
        <v>2484262</v>
      </c>
      <c r="K18" s="1">
        <f>[1]Sheet10!K$206</f>
        <v>3486726.45</v>
      </c>
      <c r="L18" s="1">
        <f>[1]Sheet10!L$206</f>
        <v>0</v>
      </c>
      <c r="M18" s="1">
        <f>[1]Sheet10!M$206</f>
        <v>0</v>
      </c>
      <c r="N18" s="1">
        <f>[1]Sheet10!N$206</f>
        <v>72202</v>
      </c>
      <c r="O18" s="1">
        <f>[1]Sheet10!O$206</f>
        <v>128883.37413523858</v>
      </c>
      <c r="P18" s="1">
        <f>[1]Sheet10!P$206</f>
        <v>72202</v>
      </c>
      <c r="Q18" s="1">
        <f>[1]Sheet10!Q$206</f>
        <v>128883.37413523858</v>
      </c>
      <c r="R18" s="1">
        <f>[1]Sheet10!R$206</f>
        <v>2412060</v>
      </c>
      <c r="S18" s="1">
        <f>[1]Sheet10!S$206</f>
        <v>3357843.0758647616</v>
      </c>
      <c r="W18" t="str">
        <f>SUBSTITUTE(Y18,"t1","t"&amp;Z18)</f>
        <v>Sheet10!S$206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[1]Sheet11!D$206</f>
        <v>0</v>
      </c>
      <c r="E19" s="1">
        <f>[1]Sheet11!E$206</f>
        <v>58935.6</v>
      </c>
      <c r="F19" s="1">
        <f>[1]Sheet11!F$206</f>
        <v>0</v>
      </c>
      <c r="G19" s="1">
        <f>[1]Sheet11!G$206</f>
        <v>0</v>
      </c>
      <c r="H19" s="1">
        <f>[1]Sheet11!H$206</f>
        <v>0</v>
      </c>
      <c r="I19" s="1">
        <f>[1]Sheet11!I$206</f>
        <v>0</v>
      </c>
      <c r="J19" s="1">
        <f>[1]Sheet11!J$206</f>
        <v>0</v>
      </c>
      <c r="K19" s="1">
        <f>[1]Sheet11!K$206</f>
        <v>58935.6</v>
      </c>
      <c r="L19" s="1">
        <f>[1]Sheet11!L$206</f>
        <v>0</v>
      </c>
      <c r="M19" s="1">
        <f>[1]Sheet11!M$206</f>
        <v>0</v>
      </c>
      <c r="N19" s="1">
        <f>[1]Sheet11!N$206</f>
        <v>0</v>
      </c>
      <c r="O19" s="1">
        <f>[1]Sheet11!O$206</f>
        <v>48162.6</v>
      </c>
      <c r="P19" s="1">
        <f>[1]Sheet11!P$206</f>
        <v>0</v>
      </c>
      <c r="Q19" s="1">
        <f>[1]Sheet11!Q$206</f>
        <v>48162.6</v>
      </c>
      <c r="R19" s="1">
        <f>[1]Sheet11!R$206</f>
        <v>0</v>
      </c>
      <c r="S19" s="1">
        <f>[1]Sheet11!S$206</f>
        <v>10773</v>
      </c>
      <c r="W19" t="str">
        <f>SUBSTITUTE(Y19,"t1","t"&amp;Z19)</f>
        <v>Sheet11!S$206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2484262</v>
      </c>
      <c r="E20" s="1">
        <f>SUM(E18:E19)</f>
        <v>3545662.0500000003</v>
      </c>
      <c r="F20" s="1">
        <f>SUM(F18:F19)</f>
        <v>0</v>
      </c>
      <c r="G20" s="1">
        <f>SUM(G18:G19)</f>
        <v>0</v>
      </c>
      <c r="H20" s="1">
        <f>SUM(H18:H19)</f>
        <v>0</v>
      </c>
      <c r="I20" s="1">
        <f>SUM(I18:I19)</f>
        <v>0</v>
      </c>
      <c r="J20" s="1">
        <f>SUM(J18:J19)</f>
        <v>2484262</v>
      </c>
      <c r="K20" s="1">
        <f>SUM(K18:K19)</f>
        <v>3545662.0500000003</v>
      </c>
      <c r="L20" s="1">
        <f>SUM(L18:L19)</f>
        <v>0</v>
      </c>
      <c r="M20" s="1">
        <f>SUM(M18:M19)</f>
        <v>0</v>
      </c>
      <c r="N20" s="1">
        <f>SUM(N18:N19)</f>
        <v>72202</v>
      </c>
      <c r="O20" s="1">
        <f>SUM(O18:O19)</f>
        <v>177045.97413523859</v>
      </c>
      <c r="P20" s="1">
        <f>SUM(P18:P19)</f>
        <v>72202</v>
      </c>
      <c r="Q20" s="1">
        <f>SUM(Q18:Q19)</f>
        <v>177045.97413523859</v>
      </c>
      <c r="R20" s="1">
        <f>SUM(R18:R19)</f>
        <v>2412060</v>
      </c>
      <c r="S20" s="1">
        <f>SUM(S18:S19)</f>
        <v>3368616.0758647616</v>
      </c>
    </row>
    <row r="21" spans="1:26" ht="23.1" customHeight="1">
      <c r="A21" s="6"/>
      <c r="B21" s="9"/>
      <c r="C21" s="10" t="s">
        <v>15</v>
      </c>
      <c r="D21" s="1">
        <f>D20+D17</f>
        <v>28093239.452238757</v>
      </c>
      <c r="E21" s="1">
        <f>E20+E17</f>
        <v>31015903.838190645</v>
      </c>
      <c r="F21" s="1">
        <f>F20+F17</f>
        <v>256582.80000000002</v>
      </c>
      <c r="G21" s="1">
        <f>G20+G17</f>
        <v>251800</v>
      </c>
      <c r="H21" s="1">
        <f>H20+H17</f>
        <v>0</v>
      </c>
      <c r="I21" s="1">
        <f>I20+I17</f>
        <v>0</v>
      </c>
      <c r="J21" s="1">
        <f>J20+J17</f>
        <v>28349822.252238758</v>
      </c>
      <c r="K21" s="1">
        <f>K20+K17</f>
        <v>31267703.838190645</v>
      </c>
      <c r="L21" s="1">
        <f>L20+L17</f>
        <v>200042.38889850708</v>
      </c>
      <c r="M21" s="1">
        <f>M20+M17</f>
        <v>152923.34792284755</v>
      </c>
      <c r="N21" s="1">
        <f>N20+N17</f>
        <v>3690457.4963472267</v>
      </c>
      <c r="O21" s="1">
        <f>O20+O17</f>
        <v>3810807.3659605472</v>
      </c>
      <c r="P21" s="1">
        <f>P20+P17</f>
        <v>3890499.8852457339</v>
      </c>
      <c r="Q21" s="1">
        <f>Q20+Q17</f>
        <v>3963730.7138833944</v>
      </c>
      <c r="R21" s="1">
        <f>R20+R17</f>
        <v>24459322.366993021</v>
      </c>
      <c r="S21" s="1">
        <f>S20+S17</f>
        <v>27303973.124307252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[1]Sheet12!D$206</f>
        <v>2998105</v>
      </c>
      <c r="E22" s="1">
        <f>[1]Sheet12!E$206</f>
        <v>2841707</v>
      </c>
      <c r="F22" s="1">
        <f>[1]Sheet12!F$206</f>
        <v>0</v>
      </c>
      <c r="G22" s="1">
        <f>[1]Sheet12!G$206</f>
        <v>0</v>
      </c>
      <c r="H22" s="1">
        <f>[1]Sheet12!H$206</f>
        <v>0</v>
      </c>
      <c r="I22" s="1">
        <f>[1]Sheet12!I$206</f>
        <v>0</v>
      </c>
      <c r="J22" s="1">
        <f>[1]Sheet12!J$206</f>
        <v>2998105</v>
      </c>
      <c r="K22" s="1">
        <f>[1]Sheet12!K$206</f>
        <v>2841707</v>
      </c>
      <c r="L22" s="1">
        <f>[1]Sheet12!L$206</f>
        <v>0</v>
      </c>
      <c r="M22" s="1">
        <f>[1]Sheet12!M$206</f>
        <v>0</v>
      </c>
      <c r="N22" s="1">
        <f>[1]Sheet12!N$206</f>
        <v>15051</v>
      </c>
      <c r="O22" s="1">
        <f>[1]Sheet12!O$206</f>
        <v>0</v>
      </c>
      <c r="P22" s="1">
        <f>[1]Sheet12!P$206</f>
        <v>15051</v>
      </c>
      <c r="Q22" s="1">
        <f>[1]Sheet12!Q$206</f>
        <v>0</v>
      </c>
      <c r="R22" s="1">
        <f>[1]Sheet12!R$206</f>
        <v>2983054</v>
      </c>
      <c r="S22" s="1">
        <f>[1]Sheet12!S$206</f>
        <v>2841707</v>
      </c>
      <c r="W22" t="str">
        <f>SUBSTITUTE(Y22,"t1","t"&amp;Z22)</f>
        <v>Sheet12!S$206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[1]Sheet13!D$206</f>
        <v>316993</v>
      </c>
      <c r="E23" s="1">
        <f>[1]Sheet13!E$206</f>
        <v>337956</v>
      </c>
      <c r="F23" s="1">
        <f>[1]Sheet13!F$206</f>
        <v>0</v>
      </c>
      <c r="G23" s="1">
        <f>[1]Sheet13!G$206</f>
        <v>0</v>
      </c>
      <c r="H23" s="1">
        <f>[1]Sheet13!H$206</f>
        <v>0</v>
      </c>
      <c r="I23" s="1">
        <f>[1]Sheet13!I$206</f>
        <v>0</v>
      </c>
      <c r="J23" s="1">
        <f>[1]Sheet13!J$206</f>
        <v>316993</v>
      </c>
      <c r="K23" s="1">
        <f>[1]Sheet13!K$206</f>
        <v>337956</v>
      </c>
      <c r="L23" s="1">
        <f>[1]Sheet13!L$206</f>
        <v>0</v>
      </c>
      <c r="M23" s="1">
        <f>[1]Sheet13!M$206</f>
        <v>0</v>
      </c>
      <c r="N23" s="1">
        <f>[1]Sheet13!N$206</f>
        <v>0</v>
      </c>
      <c r="O23" s="1">
        <f>[1]Sheet13!O$206</f>
        <v>0</v>
      </c>
      <c r="P23" s="1">
        <f>[1]Sheet13!P$206</f>
        <v>0</v>
      </c>
      <c r="Q23" s="1">
        <f>[1]Sheet13!Q$206</f>
        <v>0</v>
      </c>
      <c r="R23" s="1">
        <f>[1]Sheet13!R$206</f>
        <v>316993</v>
      </c>
      <c r="S23" s="1">
        <f>[1]Sheet13!S$206</f>
        <v>337956</v>
      </c>
      <c r="W23" t="str">
        <f>SUBSTITUTE(Y23,"t1","t"&amp;Z23)</f>
        <v>Sheet13!S$206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[1]Sheet14!D$206</f>
        <v>328437</v>
      </c>
      <c r="E24" s="1">
        <f>[1]Sheet14!E$206</f>
        <v>344457.49770000001</v>
      </c>
      <c r="F24" s="1">
        <f>[1]Sheet14!F$206</f>
        <v>0</v>
      </c>
      <c r="G24" s="1">
        <f>[1]Sheet14!G$206</f>
        <v>0</v>
      </c>
      <c r="H24" s="1">
        <f>[1]Sheet14!H$206</f>
        <v>0</v>
      </c>
      <c r="I24" s="1">
        <f>[1]Sheet14!I$206</f>
        <v>0</v>
      </c>
      <c r="J24" s="1">
        <f>[1]Sheet14!J$206</f>
        <v>328437</v>
      </c>
      <c r="K24" s="1">
        <f>[1]Sheet14!K$206</f>
        <v>344457.49770000001</v>
      </c>
      <c r="L24" s="1">
        <f>[1]Sheet14!L$206</f>
        <v>0</v>
      </c>
      <c r="M24" s="1">
        <f>[1]Sheet14!M$206</f>
        <v>0</v>
      </c>
      <c r="N24" s="1">
        <f>[1]Sheet14!N$206</f>
        <v>0</v>
      </c>
      <c r="O24" s="1">
        <f>[1]Sheet14!O$206</f>
        <v>0</v>
      </c>
      <c r="P24" s="1">
        <f>[1]Sheet14!P$206</f>
        <v>0</v>
      </c>
      <c r="Q24" s="1">
        <f>[1]Sheet14!Q$206</f>
        <v>0</v>
      </c>
      <c r="R24" s="1">
        <f>[1]Sheet14!R$206</f>
        <v>328437</v>
      </c>
      <c r="S24" s="1">
        <f>[1]Sheet14!S$206</f>
        <v>344457.49770000001</v>
      </c>
      <c r="W24" t="str">
        <f>SUBSTITUTE(Y24,"t1","t"&amp;Z24)</f>
        <v>Sheet14!S$206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[1]Sheet15!D$206</f>
        <v>4407955</v>
      </c>
      <c r="E25" s="1">
        <f>[1]Sheet15!E$206</f>
        <v>4343819</v>
      </c>
      <c r="F25" s="1">
        <f>[1]Sheet15!F$206</f>
        <v>0</v>
      </c>
      <c r="G25" s="1">
        <f>[1]Sheet15!G$206</f>
        <v>0</v>
      </c>
      <c r="H25" s="1">
        <f>[1]Sheet15!H$206</f>
        <v>0</v>
      </c>
      <c r="I25" s="1">
        <f>[1]Sheet15!I$206</f>
        <v>0</v>
      </c>
      <c r="J25" s="1">
        <f>[1]Sheet15!J$206</f>
        <v>4407955</v>
      </c>
      <c r="K25" s="1">
        <f>[1]Sheet15!K$206</f>
        <v>4343819</v>
      </c>
      <c r="L25" s="1">
        <f>[1]Sheet15!L$206</f>
        <v>0</v>
      </c>
      <c r="M25" s="1">
        <f>[1]Sheet15!M$206</f>
        <v>0</v>
      </c>
      <c r="N25" s="1">
        <f>[1]Sheet15!N$206</f>
        <v>62448</v>
      </c>
      <c r="O25" s="1">
        <f>[1]Sheet15!O$206</f>
        <v>52389</v>
      </c>
      <c r="P25" s="1">
        <f>[1]Sheet15!P$206</f>
        <v>62448</v>
      </c>
      <c r="Q25" s="1">
        <f>[1]Sheet15!Q$206</f>
        <v>52389</v>
      </c>
      <c r="R25" s="1">
        <f>[1]Sheet15!R$206</f>
        <v>4345507</v>
      </c>
      <c r="S25" s="1">
        <f>[1]Sheet15!S$206</f>
        <v>4291430</v>
      </c>
      <c r="W25" t="str">
        <f>SUBSTITUTE(Y25,"t1","t"&amp;Z25)</f>
        <v>Sheet15!S$206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[1]Sheet16!D$206</f>
        <v>5935915</v>
      </c>
      <c r="E26" s="1">
        <f>[1]Sheet16!E$206</f>
        <v>6447098</v>
      </c>
      <c r="F26" s="1">
        <f>[1]Sheet16!F$206</f>
        <v>0</v>
      </c>
      <c r="G26" s="1">
        <f>[1]Sheet16!G$206</f>
        <v>0</v>
      </c>
      <c r="H26" s="1">
        <f>[1]Sheet16!H$206</f>
        <v>0</v>
      </c>
      <c r="I26" s="1">
        <f>[1]Sheet16!I$206</f>
        <v>0</v>
      </c>
      <c r="J26" s="1">
        <f>[1]Sheet16!J$206</f>
        <v>5935915</v>
      </c>
      <c r="K26" s="1">
        <f>[1]Sheet16!K$206</f>
        <v>6447098</v>
      </c>
      <c r="L26" s="1">
        <f>[1]Sheet16!L$206</f>
        <v>0</v>
      </c>
      <c r="M26" s="1">
        <f>[1]Sheet16!M$206</f>
        <v>0</v>
      </c>
      <c r="N26" s="1">
        <f>[1]Sheet16!N$206</f>
        <v>123886</v>
      </c>
      <c r="O26" s="1">
        <f>[1]Sheet16!O$206</f>
        <v>204777</v>
      </c>
      <c r="P26" s="1">
        <f>[1]Sheet16!P$206</f>
        <v>123886</v>
      </c>
      <c r="Q26" s="1">
        <f>[1]Sheet16!Q$206</f>
        <v>204777</v>
      </c>
      <c r="R26" s="1">
        <f>[1]Sheet16!R$206</f>
        <v>5812029</v>
      </c>
      <c r="S26" s="1">
        <f>[1]Sheet16!S$206</f>
        <v>6242321</v>
      </c>
      <c r="W26" t="str">
        <f>SUBSTITUTE(Y26,"t1","t"&amp;Z26)</f>
        <v>Sheet16!S$206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[1]Sheet17!D$206</f>
        <v>0</v>
      </c>
      <c r="E27" s="1">
        <f>[1]Sheet17!E$206</f>
        <v>0</v>
      </c>
      <c r="F27" s="1">
        <f>[1]Sheet17!F$206</f>
        <v>0</v>
      </c>
      <c r="G27" s="1">
        <f>[1]Sheet17!G$206</f>
        <v>0</v>
      </c>
      <c r="H27" s="1">
        <f>[1]Sheet17!H$206</f>
        <v>0</v>
      </c>
      <c r="I27" s="1">
        <f>[1]Sheet17!I$206</f>
        <v>0</v>
      </c>
      <c r="J27" s="1">
        <f>[1]Sheet17!J$206</f>
        <v>0</v>
      </c>
      <c r="K27" s="1">
        <f>[1]Sheet17!K$206</f>
        <v>0</v>
      </c>
      <c r="L27" s="1">
        <f>[1]Sheet17!L$206</f>
        <v>0</v>
      </c>
      <c r="M27" s="1">
        <f>[1]Sheet17!M$206</f>
        <v>0</v>
      </c>
      <c r="N27" s="1">
        <f>[1]Sheet17!N$206</f>
        <v>0</v>
      </c>
      <c r="O27" s="1">
        <f>[1]Sheet17!O$206</f>
        <v>0</v>
      </c>
      <c r="P27" s="1">
        <f>[1]Sheet17!P$206</f>
        <v>0</v>
      </c>
      <c r="Q27" s="1">
        <f>[1]Sheet17!Q$206</f>
        <v>0</v>
      </c>
      <c r="R27" s="1">
        <f>[1]Sheet17!R$206</f>
        <v>0</v>
      </c>
      <c r="S27" s="1">
        <f>[1]Sheet17!S$206</f>
        <v>0</v>
      </c>
      <c r="W27" t="str">
        <f>SUBSTITUTE(Y27,"t1","t"&amp;Z27)</f>
        <v>Sheet17!S$206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[1]Sheet18!D$206</f>
        <v>840510</v>
      </c>
      <c r="E28" s="1">
        <f>[1]Sheet18!E$206</f>
        <v>1471290.5529845571</v>
      </c>
      <c r="F28" s="1">
        <f>[1]Sheet18!F$206</f>
        <v>7</v>
      </c>
      <c r="G28" s="1">
        <f>[1]Sheet18!G$206</f>
        <v>0</v>
      </c>
      <c r="H28" s="1">
        <f>[1]Sheet18!H$206</f>
        <v>0</v>
      </c>
      <c r="I28" s="1">
        <f>[1]Sheet18!I$206</f>
        <v>0</v>
      </c>
      <c r="J28" s="1">
        <f>[1]Sheet18!J$206</f>
        <v>840517</v>
      </c>
      <c r="K28" s="1">
        <f>[1]Sheet18!K$206</f>
        <v>1471290.5529845571</v>
      </c>
      <c r="L28" s="1">
        <f>[1]Sheet18!L$206</f>
        <v>0</v>
      </c>
      <c r="M28" s="1">
        <f>[1]Sheet18!M$206</f>
        <v>0</v>
      </c>
      <c r="N28" s="1">
        <f>[1]Sheet18!N$206</f>
        <v>74039</v>
      </c>
      <c r="O28" s="1">
        <f>[1]Sheet18!O$206</f>
        <v>139890.97299999994</v>
      </c>
      <c r="P28" s="1">
        <f>[1]Sheet18!P$206</f>
        <v>74039</v>
      </c>
      <c r="Q28" s="1">
        <f>[1]Sheet18!Q$206</f>
        <v>139890.97299999994</v>
      </c>
      <c r="R28" s="1">
        <f>[1]Sheet18!R$206</f>
        <v>766478</v>
      </c>
      <c r="S28" s="1">
        <f>[1]Sheet18!S$206</f>
        <v>1331399.5799845571</v>
      </c>
      <c r="W28" t="str">
        <f>SUBSTITUTE(Y28,"t1","t"&amp;Z28)</f>
        <v>Sheet18!S$206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[1]Sheet19!D$206</f>
        <v>599624.89229999995</v>
      </c>
      <c r="E29" s="1">
        <f>[1]Sheet19!E$206</f>
        <v>194840.86050000001</v>
      </c>
      <c r="F29" s="1">
        <f>[1]Sheet19!F$206</f>
        <v>0</v>
      </c>
      <c r="G29" s="1">
        <f>[1]Sheet19!G$206</f>
        <v>0</v>
      </c>
      <c r="H29" s="1">
        <f>[1]Sheet19!H$206</f>
        <v>0</v>
      </c>
      <c r="I29" s="1">
        <f>[1]Sheet19!I$206</f>
        <v>0</v>
      </c>
      <c r="J29" s="1">
        <f>[1]Sheet19!J$206</f>
        <v>599624.89229999995</v>
      </c>
      <c r="K29" s="1">
        <f>[1]Sheet19!K$206</f>
        <v>194840.86050000001</v>
      </c>
      <c r="L29" s="1">
        <f>[1]Sheet19!L$206</f>
        <v>0</v>
      </c>
      <c r="M29" s="1">
        <f>[1]Sheet19!M$206</f>
        <v>0</v>
      </c>
      <c r="N29" s="1">
        <f>[1]Sheet19!N$206</f>
        <v>0</v>
      </c>
      <c r="O29" s="1">
        <f>[1]Sheet19!O$206</f>
        <v>6964</v>
      </c>
      <c r="P29" s="1">
        <f>[1]Sheet19!P$206</f>
        <v>0</v>
      </c>
      <c r="Q29" s="1">
        <f>[1]Sheet19!Q$206</f>
        <v>6964</v>
      </c>
      <c r="R29" s="1">
        <f>[1]Sheet19!R$206</f>
        <v>599624.89229999995</v>
      </c>
      <c r="S29" s="1">
        <f>[1]Sheet19!S$206</f>
        <v>187876.86050000001</v>
      </c>
      <c r="W29" t="str">
        <f>SUBSTITUTE(Y29,"t1","t"&amp;Z29)</f>
        <v>Sheet19!S$206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[1]Sheet20!D$206</f>
        <v>1798290</v>
      </c>
      <c r="E30" s="1">
        <f>[1]Sheet20!E$206</f>
        <v>920605.44899436354</v>
      </c>
      <c r="F30" s="1">
        <f>[1]Sheet20!F$206</f>
        <v>0</v>
      </c>
      <c r="G30" s="1">
        <f>[1]Sheet20!G$206</f>
        <v>0</v>
      </c>
      <c r="H30" s="1">
        <f>[1]Sheet20!H$206</f>
        <v>0</v>
      </c>
      <c r="I30" s="1">
        <f>[1]Sheet20!I$206</f>
        <v>0</v>
      </c>
      <c r="J30" s="1">
        <f>[1]Sheet20!J$206</f>
        <v>1798290</v>
      </c>
      <c r="K30" s="1">
        <f>[1]Sheet20!K$206</f>
        <v>920605.44899436354</v>
      </c>
      <c r="L30" s="1">
        <f>[1]Sheet20!L$206</f>
        <v>0</v>
      </c>
      <c r="M30" s="1">
        <f>[1]Sheet20!M$206</f>
        <v>0</v>
      </c>
      <c r="N30" s="1">
        <f>[1]Sheet20!N$206</f>
        <v>935536.5</v>
      </c>
      <c r="O30" s="1">
        <f>[1]Sheet20!O$206</f>
        <v>509195.14757292153</v>
      </c>
      <c r="P30" s="1">
        <f>[1]Sheet20!P$206</f>
        <v>935536.5</v>
      </c>
      <c r="Q30" s="1">
        <f>[1]Sheet20!Q$206</f>
        <v>509195.14757292153</v>
      </c>
      <c r="R30" s="1">
        <f>[1]Sheet20!R$206</f>
        <v>862753.5</v>
      </c>
      <c r="S30" s="1">
        <f>[1]Sheet20!S$206</f>
        <v>411410.30142144201</v>
      </c>
      <c r="W30" t="str">
        <f>SUBSTITUTE(Y30,"t1","t"&amp;Z30)</f>
        <v>Sheet20!S$206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[1]Sheet21!D$206</f>
        <v>843501.39567445114</v>
      </c>
      <c r="E31" s="1">
        <f>[1]Sheet21!E$206</f>
        <v>560647.8072990966</v>
      </c>
      <c r="F31" s="1">
        <f>[1]Sheet21!F$206</f>
        <v>0</v>
      </c>
      <c r="G31" s="1">
        <f>[1]Sheet21!G$206</f>
        <v>0</v>
      </c>
      <c r="H31" s="1">
        <f>[1]Sheet21!H$206</f>
        <v>0</v>
      </c>
      <c r="I31" s="1">
        <f>[1]Sheet21!I$206</f>
        <v>0</v>
      </c>
      <c r="J31" s="1">
        <f>[1]Sheet21!J$206</f>
        <v>843501.39567445114</v>
      </c>
      <c r="K31" s="1">
        <f>[1]Sheet21!K$206</f>
        <v>560647.8072990966</v>
      </c>
      <c r="L31" s="1">
        <f>[1]Sheet21!L$206</f>
        <v>0</v>
      </c>
      <c r="M31" s="1">
        <f>[1]Sheet21!M$206</f>
        <v>0</v>
      </c>
      <c r="N31" s="1">
        <f>[1]Sheet21!N$206</f>
        <v>248483</v>
      </c>
      <c r="O31" s="1">
        <f>[1]Sheet21!O$206</f>
        <v>197832</v>
      </c>
      <c r="P31" s="1">
        <f>[1]Sheet21!P$206</f>
        <v>248483</v>
      </c>
      <c r="Q31" s="1">
        <f>[1]Sheet21!Q$206</f>
        <v>197832</v>
      </c>
      <c r="R31" s="1">
        <f>[1]Sheet21!R$206</f>
        <v>595018.39567445114</v>
      </c>
      <c r="S31" s="1">
        <f>[1]Sheet21!S$206</f>
        <v>362815.8072990966</v>
      </c>
      <c r="W31" t="str">
        <f>SUBSTITUTE(Y31,"t1","t"&amp;Z31)</f>
        <v>Sheet21!S$206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[1]Sheet22!D$206</f>
        <v>0</v>
      </c>
      <c r="E32" s="1">
        <f>[1]Sheet22!E$206</f>
        <v>0</v>
      </c>
      <c r="F32" s="1">
        <f>[1]Sheet22!F$206</f>
        <v>0</v>
      </c>
      <c r="G32" s="1">
        <f>[1]Sheet22!G$206</f>
        <v>0</v>
      </c>
      <c r="H32" s="1">
        <f>[1]Sheet22!H$206</f>
        <v>0</v>
      </c>
      <c r="I32" s="1">
        <f>[1]Sheet22!I$206</f>
        <v>0</v>
      </c>
      <c r="J32" s="1">
        <f>[1]Sheet22!J$206</f>
        <v>0</v>
      </c>
      <c r="K32" s="1">
        <f>[1]Sheet22!K$206</f>
        <v>0</v>
      </c>
      <c r="L32" s="1">
        <f>[1]Sheet22!L$206</f>
        <v>0</v>
      </c>
      <c r="M32" s="1">
        <f>[1]Sheet22!M$206</f>
        <v>0</v>
      </c>
      <c r="N32" s="1">
        <f>[1]Sheet22!N$206</f>
        <v>0</v>
      </c>
      <c r="O32" s="1">
        <f>[1]Sheet22!O$206</f>
        <v>0</v>
      </c>
      <c r="P32" s="1">
        <f>[1]Sheet22!P$206</f>
        <v>0</v>
      </c>
      <c r="Q32" s="1">
        <f>[1]Sheet22!Q$206</f>
        <v>0</v>
      </c>
      <c r="R32" s="1">
        <f>[1]Sheet22!R$206</f>
        <v>0</v>
      </c>
      <c r="S32" s="1">
        <f>[1]Sheet22!S$206</f>
        <v>0</v>
      </c>
      <c r="W32" t="str">
        <f>SUBSTITUTE(Y32,"t1","t"&amp;Z32)</f>
        <v>Sheet22!S$206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18069331.287974454</v>
      </c>
      <c r="E33" s="1">
        <f>SUM(E22:E32)</f>
        <v>17462422.167478018</v>
      </c>
      <c r="F33" s="1">
        <f>SUM(F22:F32)</f>
        <v>7</v>
      </c>
      <c r="G33" s="1">
        <f>SUM(G22:G32)</f>
        <v>0</v>
      </c>
      <c r="H33" s="1">
        <f>SUM(H22:H32)</f>
        <v>0</v>
      </c>
      <c r="I33" s="1">
        <f>SUM(I22:I32)</f>
        <v>0</v>
      </c>
      <c r="J33" s="1">
        <f>SUM(J22:J32)</f>
        <v>18069338.287974454</v>
      </c>
      <c r="K33" s="1">
        <f>SUM(K22:K32)</f>
        <v>17462422.167478018</v>
      </c>
      <c r="L33" s="1">
        <f>SUM(L22:L32)</f>
        <v>0</v>
      </c>
      <c r="M33" s="1">
        <f>SUM(M22:M32)</f>
        <v>0</v>
      </c>
      <c r="N33" s="1">
        <f>SUM(N22:N32)</f>
        <v>1459443.5</v>
      </c>
      <c r="O33" s="1">
        <f>SUM(O22:O32)</f>
        <v>1111048.1205729214</v>
      </c>
      <c r="P33" s="1">
        <f>SUM(P22:P32)</f>
        <v>1459443.5</v>
      </c>
      <c r="Q33" s="1">
        <f>SUM(Q22:Q32)</f>
        <v>1111048.1205729214</v>
      </c>
      <c r="R33" s="1">
        <f>SUM(R22:R32)</f>
        <v>16609894.787974451</v>
      </c>
      <c r="S33" s="1">
        <f>SUM(S22:S32)</f>
        <v>16351374.046905095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46162570.740213215</v>
      </c>
      <c r="E34" s="1">
        <f>E33+E21</f>
        <v>48478326.005668662</v>
      </c>
      <c r="F34" s="1">
        <f>F33+F21</f>
        <v>256589.80000000002</v>
      </c>
      <c r="G34" s="1">
        <f>G33+G21</f>
        <v>251800</v>
      </c>
      <c r="H34" s="1">
        <f>H33+H21</f>
        <v>0</v>
      </c>
      <c r="I34" s="1">
        <f>I33+I21</f>
        <v>0</v>
      </c>
      <c r="J34" s="1">
        <f>J33+J21</f>
        <v>46419160.540213212</v>
      </c>
      <c r="K34" s="1">
        <f>K33+K21</f>
        <v>48730126.005668662</v>
      </c>
      <c r="L34" s="1">
        <f>L33+L21</f>
        <v>200042.38889850708</v>
      </c>
      <c r="M34" s="1">
        <f>M33+M21</f>
        <v>152923.34792284755</v>
      </c>
      <c r="N34" s="1">
        <f>N33+N21</f>
        <v>5149900.9963472262</v>
      </c>
      <c r="O34" s="1">
        <f>O33+O21</f>
        <v>4921855.4865334686</v>
      </c>
      <c r="P34" s="1">
        <f>P33+P21</f>
        <v>5349943.3852457339</v>
      </c>
      <c r="Q34" s="1">
        <f>Q33+Q21</f>
        <v>5074778.8344563153</v>
      </c>
      <c r="R34" s="1">
        <f>R33+R21</f>
        <v>41069217.154967472</v>
      </c>
      <c r="S34" s="1">
        <f>S33+S21</f>
        <v>43655347.171212345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2015-05-17T15:59:49Z</dcterms:created>
  <dcterms:modified xsi:type="dcterms:W3CDTF">2015-05-17T15:59:53Z</dcterms:modified>
</cp:coreProperties>
</file>