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2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E33" s="1"/>
  <c r="E34" s="1"/>
  <c r="F29"/>
  <c r="G29"/>
  <c r="H29"/>
  <c r="I29"/>
  <c r="J29"/>
  <c r="K29"/>
  <c r="L29"/>
  <c r="M29"/>
  <c r="N29"/>
  <c r="O29"/>
  <c r="P29"/>
  <c r="Q29"/>
  <c r="R29"/>
  <c r="S29"/>
  <c r="W29"/>
  <c r="D30"/>
  <c r="D33" s="1"/>
  <c r="D34" s="1"/>
  <c r="E30"/>
  <c r="F30"/>
  <c r="F33" s="1"/>
  <c r="F34" s="1"/>
  <c r="G30"/>
  <c r="H30"/>
  <c r="H33" s="1"/>
  <c r="H34" s="1"/>
  <c r="I30"/>
  <c r="J30"/>
  <c r="J33" s="1"/>
  <c r="J34" s="1"/>
  <c r="K30"/>
  <c r="L30"/>
  <c r="L33" s="1"/>
  <c r="L34" s="1"/>
  <c r="M30"/>
  <c r="N30"/>
  <c r="N33" s="1"/>
  <c r="N34" s="1"/>
  <c r="O30"/>
  <c r="P30"/>
  <c r="P33" s="1"/>
  <c r="P34" s="1"/>
  <c r="Q30"/>
  <c r="R30"/>
  <c r="R33" s="1"/>
  <c r="R34" s="1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G33"/>
  <c r="G34" s="1"/>
  <c r="I33"/>
  <c r="I34" s="1"/>
  <c r="K33"/>
  <c r="K34" s="1"/>
  <c r="M33"/>
  <c r="M34" s="1"/>
  <c r="O33"/>
  <c r="O34" s="1"/>
  <c r="Q33"/>
  <c r="Q34" s="1"/>
  <c r="S33"/>
  <c r="S34" s="1"/>
  <c r="W33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<sst xmlns="http://schemas.openxmlformats.org/spreadsheetml/2006/main" count="61" uniqueCount="41">
  <si>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</si>
  <si>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</si>
  <si>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Sheet1!S$213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</si>
  <si>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</si>
  <si>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</si>
  <si>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</si>
  <si>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</si>
  <si>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</si>
  <si>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</si>
  <si>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</si>
  <si>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</si>
  <si>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</si>
  <si>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</si>
  <si>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</si>
  <si>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</si>
  <si>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</si>
  <si>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</si>
  <si>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</si>
  <si>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</si>
  <si>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</si>
  <si>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</si>
  <si>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</si>
  <si>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</si>
  <si>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</si>
  <si>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</si>
  <si>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</si>
  <si>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</si>
  <si>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</si>
  <si>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</si>
  <si>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</si>
  <si>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</si>
  <si>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</si>
  <si>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</si>
  <si>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</si>
  <si>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</si>
  <si>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</si>
  <si>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</si>
  <si>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</si>
  <si>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</si>
  <si>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(28):Unexpired Risk Reserve – at end  2013-2014  (Motors- Third Party) In Omani Rial</t>
  </si>
  <si>
    <t>جدول رقم (28): مخصص الأخطار السارية آخر العام لعامي 2013-2014م   (المركبات - طرف ثالث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</si>
</sst>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13">
          <cell r="D213">
            <v>2439846</v>
          </cell>
          <cell r="E213">
            <v>2218929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2439846</v>
          </cell>
          <cell r="K213">
            <v>2218929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2439846</v>
          </cell>
          <cell r="S213">
            <v>2218929</v>
          </cell>
        </row>
      </sheetData>
      <sheetData sheetId="2">
        <row r="213">
          <cell r="D213">
            <v>4046876.1</v>
          </cell>
          <cell r="E213">
            <v>4582238.4000000004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4046876.1</v>
          </cell>
          <cell r="K213">
            <v>4582238.4000000004</v>
          </cell>
          <cell r="L213">
            <v>0</v>
          </cell>
          <cell r="M213">
            <v>0</v>
          </cell>
          <cell r="N213">
            <v>391752.9</v>
          </cell>
          <cell r="O213">
            <v>461354.4</v>
          </cell>
          <cell r="P213">
            <v>391752.9</v>
          </cell>
          <cell r="Q213">
            <v>461354.4</v>
          </cell>
          <cell r="R213">
            <v>3655123.2</v>
          </cell>
          <cell r="S213">
            <v>4120884.0000000005</v>
          </cell>
        </row>
      </sheetData>
      <sheetData sheetId="3">
        <row r="213">
          <cell r="D213">
            <v>8469651</v>
          </cell>
          <cell r="E213">
            <v>9881931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8469651</v>
          </cell>
          <cell r="K213">
            <v>9881931</v>
          </cell>
          <cell r="L213">
            <v>0</v>
          </cell>
          <cell r="M213">
            <v>0</v>
          </cell>
          <cell r="N213">
            <v>2317089</v>
          </cell>
          <cell r="O213">
            <v>2556915</v>
          </cell>
          <cell r="P213">
            <v>2317089</v>
          </cell>
          <cell r="Q213">
            <v>2556915</v>
          </cell>
          <cell r="R213">
            <v>6152562</v>
          </cell>
          <cell r="S213">
            <v>7325016</v>
          </cell>
        </row>
      </sheetData>
      <sheetData sheetId="4">
        <row r="213">
          <cell r="D213">
            <v>400629.95</v>
          </cell>
          <cell r="E213">
            <v>1004009.4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400629.95</v>
          </cell>
          <cell r="K213">
            <v>1004009.4</v>
          </cell>
          <cell r="L213">
            <v>0</v>
          </cell>
          <cell r="M213">
            <v>0</v>
          </cell>
          <cell r="N213">
            <v>173576.47500000001</v>
          </cell>
          <cell r="O213">
            <v>449012.7</v>
          </cell>
          <cell r="P213">
            <v>173576.47500000001</v>
          </cell>
          <cell r="Q213">
            <v>449012.7</v>
          </cell>
          <cell r="R213">
            <v>227053.47500000001</v>
          </cell>
          <cell r="S213">
            <v>554996.69999999995</v>
          </cell>
        </row>
      </sheetData>
      <sheetData sheetId="5"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</sheetData>
      <sheetData sheetId="6"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</sheetData>
      <sheetData sheetId="7">
        <row r="214">
          <cell r="D214">
            <v>84774.150000000009</v>
          </cell>
          <cell r="E214">
            <v>354596.4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84774.150000000009</v>
          </cell>
          <cell r="K214">
            <v>354596.4</v>
          </cell>
          <cell r="L214">
            <v>0</v>
          </cell>
          <cell r="M214">
            <v>0</v>
          </cell>
          <cell r="N214">
            <v>33909.75</v>
          </cell>
          <cell r="O214">
            <v>155482.65</v>
          </cell>
          <cell r="P214">
            <v>33909.75</v>
          </cell>
          <cell r="Q214">
            <v>155482.65</v>
          </cell>
          <cell r="R214">
            <v>50864.400000000009</v>
          </cell>
          <cell r="S214">
            <v>199113.75000000003</v>
          </cell>
        </row>
      </sheetData>
      <sheetData sheetId="8">
        <row r="213">
          <cell r="D213">
            <v>825159.40876200621</v>
          </cell>
          <cell r="E213">
            <v>559738.36180935591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825159.40876200621</v>
          </cell>
          <cell r="K213">
            <v>559738.36180935591</v>
          </cell>
          <cell r="L213">
            <v>97989.879740679957</v>
          </cell>
          <cell r="M213">
            <v>123375.53045343788</v>
          </cell>
          <cell r="N213">
            <v>30576.049013585642</v>
          </cell>
          <cell r="O213">
            <v>27047.738799789964</v>
          </cell>
          <cell r="P213">
            <v>128565.92875426559</v>
          </cell>
          <cell r="Q213">
            <v>150423.26925322786</v>
          </cell>
          <cell r="R213">
            <v>696593.48000774067</v>
          </cell>
          <cell r="S213">
            <v>409315.09255612805</v>
          </cell>
        </row>
      </sheetData>
      <sheetData sheetId="9">
        <row r="213">
          <cell r="D213">
            <v>704093</v>
          </cell>
          <cell r="E213">
            <v>820612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704093</v>
          </cell>
          <cell r="K213">
            <v>820612</v>
          </cell>
          <cell r="L213">
            <v>0</v>
          </cell>
          <cell r="M213">
            <v>0</v>
          </cell>
          <cell r="N213">
            <v>60470</v>
          </cell>
          <cell r="O213">
            <v>55431</v>
          </cell>
          <cell r="P213">
            <v>60470</v>
          </cell>
          <cell r="Q213">
            <v>55431</v>
          </cell>
          <cell r="R213">
            <v>643623</v>
          </cell>
          <cell r="S213">
            <v>765181</v>
          </cell>
        </row>
      </sheetData>
      <sheetData sheetId="10">
        <row r="213">
          <cell r="D213">
            <v>784562</v>
          </cell>
          <cell r="E213">
            <v>1043734.05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784562</v>
          </cell>
          <cell r="K213">
            <v>1043734.05</v>
          </cell>
          <cell r="L213">
            <v>0</v>
          </cell>
          <cell r="M213">
            <v>0</v>
          </cell>
          <cell r="N213">
            <v>22802</v>
          </cell>
          <cell r="O213">
            <v>38580.525864761432</v>
          </cell>
          <cell r="P213">
            <v>22802</v>
          </cell>
          <cell r="Q213">
            <v>38580.525864761432</v>
          </cell>
          <cell r="R213">
            <v>761760</v>
          </cell>
          <cell r="S213">
            <v>1005153.5241352386</v>
          </cell>
        </row>
      </sheetData>
      <sheetData sheetId="11">
        <row r="213">
          <cell r="D213">
            <v>0</v>
          </cell>
          <cell r="E213">
            <v>25258.05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25258.05</v>
          </cell>
          <cell r="L213">
            <v>0</v>
          </cell>
          <cell r="M213">
            <v>0</v>
          </cell>
          <cell r="N213">
            <v>0</v>
          </cell>
          <cell r="O213">
            <v>20641.05</v>
          </cell>
          <cell r="P213">
            <v>0</v>
          </cell>
          <cell r="Q213">
            <v>20641.05</v>
          </cell>
          <cell r="R213">
            <v>0</v>
          </cell>
          <cell r="S213">
            <v>4617</v>
          </cell>
        </row>
      </sheetData>
      <sheetData sheetId="12">
        <row r="213">
          <cell r="D213">
            <v>735007</v>
          </cell>
          <cell r="E213">
            <v>1037237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735007</v>
          </cell>
          <cell r="K213">
            <v>1037237</v>
          </cell>
          <cell r="L213">
            <v>0</v>
          </cell>
          <cell r="M213">
            <v>0</v>
          </cell>
          <cell r="N213">
            <v>3793</v>
          </cell>
          <cell r="P213">
            <v>3793</v>
          </cell>
          <cell r="Q213">
            <v>0</v>
          </cell>
          <cell r="R213">
            <v>731214</v>
          </cell>
          <cell r="S213">
            <v>1037237</v>
          </cell>
        </row>
      </sheetData>
      <sheetData sheetId="13">
        <row r="213">
          <cell r="D213">
            <v>147136</v>
          </cell>
          <cell r="E213">
            <v>154525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147136</v>
          </cell>
          <cell r="K213">
            <v>154525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147136</v>
          </cell>
          <cell r="S213">
            <v>154525</v>
          </cell>
        </row>
      </sheetData>
      <sheetData sheetId="14">
        <row r="213">
          <cell r="D213">
            <v>194289</v>
          </cell>
          <cell r="E213">
            <v>261394.53795000003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194289</v>
          </cell>
          <cell r="K213">
            <v>261394.53795000003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194289</v>
          </cell>
          <cell r="S213">
            <v>261394.53795000003</v>
          </cell>
        </row>
      </sheetData>
      <sheetData sheetId="15">
        <row r="213">
          <cell r="D213">
            <v>567164</v>
          </cell>
          <cell r="E213">
            <v>660581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567164</v>
          </cell>
          <cell r="K213">
            <v>660581</v>
          </cell>
          <cell r="L213">
            <v>0</v>
          </cell>
          <cell r="M213">
            <v>0</v>
          </cell>
          <cell r="N213">
            <v>0</v>
          </cell>
          <cell r="O213">
            <v>7967</v>
          </cell>
          <cell r="P213">
            <v>0</v>
          </cell>
          <cell r="Q213">
            <v>7967</v>
          </cell>
          <cell r="R213">
            <v>567164</v>
          </cell>
          <cell r="S213">
            <v>652614</v>
          </cell>
        </row>
      </sheetData>
      <sheetData sheetId="16">
        <row r="213">
          <cell r="D213">
            <v>1928529</v>
          </cell>
          <cell r="E213">
            <v>1706039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1928529</v>
          </cell>
          <cell r="K213">
            <v>1706039</v>
          </cell>
          <cell r="L213">
            <v>0</v>
          </cell>
          <cell r="M213">
            <v>0</v>
          </cell>
          <cell r="N213">
            <v>40249</v>
          </cell>
          <cell r="O213">
            <v>54189</v>
          </cell>
          <cell r="P213">
            <v>40249</v>
          </cell>
          <cell r="Q213">
            <v>54189</v>
          </cell>
          <cell r="R213">
            <v>1888280</v>
          </cell>
          <cell r="S213">
            <v>1651850</v>
          </cell>
        </row>
      </sheetData>
      <sheetData sheetId="17"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</sheetData>
      <sheetData sheetId="18">
        <row r="213">
          <cell r="D213">
            <v>10185</v>
          </cell>
          <cell r="E213">
            <v>234630.44701544297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10185</v>
          </cell>
          <cell r="K213">
            <v>234630.44701544297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10185</v>
          </cell>
          <cell r="S213">
            <v>234630.44701544297</v>
          </cell>
        </row>
      </sheetData>
      <sheetData sheetId="19">
        <row r="213">
          <cell r="D213">
            <v>25885.107700000051</v>
          </cell>
          <cell r="E213">
            <v>30547.13949999999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25885.107700000051</v>
          </cell>
          <cell r="K213">
            <v>30547.13949999999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25885.107700000051</v>
          </cell>
          <cell r="S213">
            <v>30547.13949999999</v>
          </cell>
        </row>
      </sheetData>
      <sheetData sheetId="20">
        <row r="213">
          <cell r="D213">
            <v>61626.922073150483</v>
          </cell>
          <cell r="E213">
            <v>23686.669348877324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61626.922073150483</v>
          </cell>
          <cell r="K213">
            <v>23686.669348877324</v>
          </cell>
          <cell r="L213">
            <v>0</v>
          </cell>
          <cell r="M213">
            <v>0</v>
          </cell>
          <cell r="N213">
            <v>31355.55</v>
          </cell>
          <cell r="O213">
            <v>15142.300066221076</v>
          </cell>
          <cell r="P213">
            <v>31355.55</v>
          </cell>
          <cell r="Q213">
            <v>15142.300066221076</v>
          </cell>
          <cell r="R213">
            <v>30271.372073150484</v>
          </cell>
          <cell r="S213">
            <v>8544.3692826562474</v>
          </cell>
        </row>
      </sheetData>
      <sheetData sheetId="21">
        <row r="213">
          <cell r="D213">
            <v>55332.604325548877</v>
          </cell>
          <cell r="E213">
            <v>45768.192700903361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55332.604325548877</v>
          </cell>
          <cell r="K213">
            <v>45768.192700903361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55332.604325548877</v>
          </cell>
          <cell r="S213">
            <v>45768.192700903361</v>
          </cell>
        </row>
      </sheetData>
      <sheetData sheetId="22">
        <row r="213"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4" workbookViewId="0">
      <selection activeCell="D14" sqref="D14:S14"/>
    </sheetView>
  </sheetViews>
  <sheetFormatPr defaultRowHeight="15"/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8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[1]Sheet1!D$213</f>
        <v>2439846</v>
      </c>
      <c r="E8" s="14">
        <f>[1]Sheet1!E$213</f>
        <v>2218929</v>
      </c>
      <c r="F8" s="14">
        <f>[1]Sheet1!F$213</f>
        <v>0</v>
      </c>
      <c r="G8" s="14">
        <f>[1]Sheet1!G$213</f>
        <v>0</v>
      </c>
      <c r="H8" s="14">
        <f>[1]Sheet1!H$213</f>
        <v>0</v>
      </c>
      <c r="I8" s="14">
        <f>[1]Sheet1!I$213</f>
        <v>0</v>
      </c>
      <c r="J8" s="14">
        <f>[1]Sheet1!J$213</f>
        <v>2439846</v>
      </c>
      <c r="K8" s="14">
        <f>[1]Sheet1!K$213</f>
        <v>2218929</v>
      </c>
      <c r="L8" s="14">
        <f>[1]Sheet1!L$213</f>
        <v>0</v>
      </c>
      <c r="M8" s="14">
        <f>[1]Sheet1!M$213</f>
        <v>0</v>
      </c>
      <c r="N8" s="14">
        <f>[1]Sheet1!N$213</f>
        <v>0</v>
      </c>
      <c r="O8" s="14">
        <f>[1]Sheet1!O$213</f>
        <v>0</v>
      </c>
      <c r="P8" s="14">
        <f>[1]Sheet1!P$213</f>
        <v>0</v>
      </c>
      <c r="Q8" s="14">
        <f>[1]Sheet1!Q$213</f>
        <v>0</v>
      </c>
      <c r="R8" s="14">
        <f>[1]Sheet1!R$213</f>
        <v>2439846</v>
      </c>
      <c r="S8" s="14">
        <f>[1]Sheet1!S$213</f>
        <v>2218929</v>
      </c>
    </row>
    <row r="9" spans="1:26" ht="23.1" customHeight="1">
      <c r="A9" s="6">
        <v>2</v>
      </c>
      <c r="B9" s="9"/>
      <c r="C9" s="3" t="s">
        <v>27</v>
      </c>
      <c r="D9" s="1">
        <f>[1]Sheet2!D$213</f>
        <v>4046876.1</v>
      </c>
      <c r="E9" s="1">
        <f>[1]Sheet2!E$213</f>
        <v>4582238.4000000004</v>
      </c>
      <c r="F9" s="1">
        <f>[1]Sheet2!F$213</f>
        <v>0</v>
      </c>
      <c r="G9" s="1">
        <f>[1]Sheet2!G$213</f>
        <v>0</v>
      </c>
      <c r="H9" s="1">
        <f>[1]Sheet2!H$213</f>
        <v>0</v>
      </c>
      <c r="I9" s="1">
        <f>[1]Sheet2!I$213</f>
        <v>0</v>
      </c>
      <c r="J9" s="1">
        <f>[1]Sheet2!J$213</f>
        <v>4046876.1</v>
      </c>
      <c r="K9" s="1">
        <f>[1]Sheet2!K$213</f>
        <v>4582238.4000000004</v>
      </c>
      <c r="L9" s="1">
        <f>[1]Sheet2!L$213</f>
        <v>0</v>
      </c>
      <c r="M9" s="1">
        <f>[1]Sheet2!M$213</f>
        <v>0</v>
      </c>
      <c r="N9" s="1">
        <f>[1]Sheet2!N$213</f>
        <v>391752.9</v>
      </c>
      <c r="O9" s="1">
        <f>[1]Sheet2!O$213</f>
        <v>461354.4</v>
      </c>
      <c r="P9" s="1">
        <f>[1]Sheet2!P$213</f>
        <v>391752.9</v>
      </c>
      <c r="Q9" s="1">
        <f>[1]Sheet2!Q$213</f>
        <v>461354.4</v>
      </c>
      <c r="R9" s="1">
        <f>[1]Sheet2!R$213</f>
        <v>3655123.2</v>
      </c>
      <c r="S9" s="1">
        <f>[1]Sheet2!S$213</f>
        <v>4120884.0000000005</v>
      </c>
      <c r="W9" t="str">
        <f>SUBSTITUTE(Y9,"t1","t"&amp;Z9)</f>
        <v>Sheet2!S$213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[1]Sheet3!D$213</f>
        <v>8469651</v>
      </c>
      <c r="E10" s="1">
        <f>[1]Sheet3!E$213</f>
        <v>9881931</v>
      </c>
      <c r="F10" s="1">
        <f>[1]Sheet3!F$213</f>
        <v>0</v>
      </c>
      <c r="G10" s="1">
        <f>[1]Sheet3!G$213</f>
        <v>0</v>
      </c>
      <c r="H10" s="1">
        <f>[1]Sheet3!H$213</f>
        <v>0</v>
      </c>
      <c r="I10" s="1">
        <f>[1]Sheet3!I$213</f>
        <v>0</v>
      </c>
      <c r="J10" s="1">
        <f>[1]Sheet3!J$213</f>
        <v>8469651</v>
      </c>
      <c r="K10" s="1">
        <f>[1]Sheet3!K$213</f>
        <v>9881931</v>
      </c>
      <c r="L10" s="1">
        <f>[1]Sheet3!L$213</f>
        <v>0</v>
      </c>
      <c r="M10" s="1">
        <f>[1]Sheet3!M$213</f>
        <v>0</v>
      </c>
      <c r="N10" s="1">
        <f>[1]Sheet3!N$213</f>
        <v>2317089</v>
      </c>
      <c r="O10" s="1">
        <f>[1]Sheet3!O$213</f>
        <v>2556915</v>
      </c>
      <c r="P10" s="1">
        <f>[1]Sheet3!P$213</f>
        <v>2317089</v>
      </c>
      <c r="Q10" s="1">
        <f>[1]Sheet3!Q$213</f>
        <v>2556915</v>
      </c>
      <c r="R10" s="1">
        <f>[1]Sheet3!R$213</f>
        <v>6152562</v>
      </c>
      <c r="S10" s="1">
        <f>[1]Sheet3!S$213</f>
        <v>7325016</v>
      </c>
      <c r="W10" t="str">
        <f>SUBSTITUTE(Y10,"t1","t"&amp;Z10)</f>
        <v>Sheet3!S$213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[1]Sheet4!D$213</f>
        <v>400629.95</v>
      </c>
      <c r="E11" s="1">
        <f>[1]Sheet4!E$213</f>
        <v>1004009.4</v>
      </c>
      <c r="F11" s="1">
        <f>[1]Sheet4!F$213</f>
        <v>0</v>
      </c>
      <c r="G11" s="1">
        <f>[1]Sheet4!G$213</f>
        <v>0</v>
      </c>
      <c r="H11" s="1">
        <f>[1]Sheet4!H$213</f>
        <v>0</v>
      </c>
      <c r="I11" s="1">
        <f>[1]Sheet4!I$213</f>
        <v>0</v>
      </c>
      <c r="J11" s="1">
        <f>[1]Sheet4!J$213</f>
        <v>400629.95</v>
      </c>
      <c r="K11" s="1">
        <f>[1]Sheet4!K$213</f>
        <v>1004009.4</v>
      </c>
      <c r="L11" s="1">
        <f>[1]Sheet4!L$213</f>
        <v>0</v>
      </c>
      <c r="M11" s="1">
        <f>[1]Sheet4!M$213</f>
        <v>0</v>
      </c>
      <c r="N11" s="1">
        <f>[1]Sheet4!N$213</f>
        <v>173576.47500000001</v>
      </c>
      <c r="O11" s="1">
        <f>[1]Sheet4!O$213</f>
        <v>449012.7</v>
      </c>
      <c r="P11" s="1">
        <f>[1]Sheet4!P$213</f>
        <v>173576.47500000001</v>
      </c>
      <c r="Q11" s="1">
        <f>[1]Sheet4!Q$213</f>
        <v>449012.7</v>
      </c>
      <c r="R11" s="1">
        <f>[1]Sheet4!R$213</f>
        <v>227053.47500000001</v>
      </c>
      <c r="S11" s="1">
        <f>[1]Sheet4!S$213</f>
        <v>554996.69999999995</v>
      </c>
      <c r="W11" t="str">
        <f>SUBSTITUTE(Y11,"t1","t"&amp;Z11)</f>
        <v>Sheet4!S$213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[1]Sheet5!D$213</f>
        <v>0</v>
      </c>
      <c r="E12" s="1">
        <f>[1]Sheet5!E$213</f>
        <v>0</v>
      </c>
      <c r="F12" s="1">
        <f>[1]Sheet5!F$213</f>
        <v>0</v>
      </c>
      <c r="G12" s="1">
        <f>[1]Sheet5!G$213</f>
        <v>0</v>
      </c>
      <c r="H12" s="1">
        <f>[1]Sheet5!H$213</f>
        <v>0</v>
      </c>
      <c r="I12" s="1">
        <f>[1]Sheet5!I$213</f>
        <v>0</v>
      </c>
      <c r="J12" s="1">
        <f>[1]Sheet5!J$213</f>
        <v>0</v>
      </c>
      <c r="K12" s="1">
        <f>[1]Sheet5!K$213</f>
        <v>0</v>
      </c>
      <c r="L12" s="1">
        <f>[1]Sheet5!L$213</f>
        <v>0</v>
      </c>
      <c r="M12" s="1">
        <f>[1]Sheet5!M$213</f>
        <v>0</v>
      </c>
      <c r="N12" s="1">
        <f>[1]Sheet5!N$213</f>
        <v>0</v>
      </c>
      <c r="O12" s="1">
        <f>[1]Sheet5!O$213</f>
        <v>0</v>
      </c>
      <c r="P12" s="1">
        <f>[1]Sheet5!P$213</f>
        <v>0</v>
      </c>
      <c r="Q12" s="1">
        <f>[1]Sheet5!Q$213</f>
        <v>0</v>
      </c>
      <c r="R12" s="1">
        <f>[1]Sheet5!R$213</f>
        <v>0</v>
      </c>
      <c r="S12" s="1">
        <f>[1]Sheet5!S$213</f>
        <v>0</v>
      </c>
      <c r="W12" t="str">
        <f>SUBSTITUTE(Y12,"t1","t"&amp;Z12)</f>
        <v>Sheet5!S$213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[1]Sheet6!D$213</f>
        <v>0</v>
      </c>
      <c r="E13" s="1">
        <f>[1]Sheet6!E$213</f>
        <v>0</v>
      </c>
      <c r="F13" s="1">
        <f>[1]Sheet6!F$213</f>
        <v>0</v>
      </c>
      <c r="G13" s="1">
        <f>[1]Sheet6!G$213</f>
        <v>0</v>
      </c>
      <c r="H13" s="1">
        <f>[1]Sheet6!H$213</f>
        <v>0</v>
      </c>
      <c r="I13" s="1">
        <f>[1]Sheet6!I$213</f>
        <v>0</v>
      </c>
      <c r="J13" s="1">
        <f>[1]Sheet6!J$213</f>
        <v>0</v>
      </c>
      <c r="K13" s="1">
        <f>[1]Sheet6!K$213</f>
        <v>0</v>
      </c>
      <c r="L13" s="1">
        <f>[1]Sheet6!L$213</f>
        <v>0</v>
      </c>
      <c r="M13" s="1">
        <f>[1]Sheet6!M$213</f>
        <v>0</v>
      </c>
      <c r="N13" s="1">
        <f>[1]Sheet6!N$213</f>
        <v>0</v>
      </c>
      <c r="O13" s="1">
        <f>[1]Sheet6!O$213</f>
        <v>0</v>
      </c>
      <c r="P13" s="1">
        <f>[1]Sheet6!P$213</f>
        <v>0</v>
      </c>
      <c r="Q13" s="1">
        <f>[1]Sheet6!Q$213</f>
        <v>0</v>
      </c>
      <c r="R13" s="1">
        <f>[1]Sheet6!R$213</f>
        <v>0</v>
      </c>
      <c r="S13" s="1">
        <f>[1]Sheet6!S$213</f>
        <v>0</v>
      </c>
      <c r="W13" t="str">
        <f>SUBSTITUTE(Y13,"t1","t"&amp;Z13)</f>
        <v>Sheet6!S$213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[1]Sheet7!D$214</f>
        <v>84774.150000000009</v>
      </c>
      <c r="E14" s="1">
        <f>[1]Sheet7!E$214</f>
        <v>354596.4</v>
      </c>
      <c r="F14" s="1">
        <f>[1]Sheet7!F$214</f>
        <v>0</v>
      </c>
      <c r="G14" s="1">
        <f>[1]Sheet7!G$214</f>
        <v>0</v>
      </c>
      <c r="H14" s="1">
        <f>[1]Sheet7!H$214</f>
        <v>0</v>
      </c>
      <c r="I14" s="1">
        <f>[1]Sheet7!I$214</f>
        <v>0</v>
      </c>
      <c r="J14" s="1">
        <f>[1]Sheet7!J$214</f>
        <v>84774.150000000009</v>
      </c>
      <c r="K14" s="1">
        <f>[1]Sheet7!K$214</f>
        <v>354596.4</v>
      </c>
      <c r="L14" s="1">
        <f>[1]Sheet7!L$214</f>
        <v>0</v>
      </c>
      <c r="M14" s="1">
        <f>[1]Sheet7!M$214</f>
        <v>0</v>
      </c>
      <c r="N14" s="1">
        <f>[1]Sheet7!N$214</f>
        <v>33909.75</v>
      </c>
      <c r="O14" s="1">
        <f>[1]Sheet7!O$214</f>
        <v>155482.65</v>
      </c>
      <c r="P14" s="1">
        <f>[1]Sheet7!P$214</f>
        <v>33909.75</v>
      </c>
      <c r="Q14" s="1">
        <f>[1]Sheet7!Q$214</f>
        <v>155482.65</v>
      </c>
      <c r="R14" s="1">
        <f>[1]Sheet7!R$214</f>
        <v>50864.400000000009</v>
      </c>
      <c r="S14" s="1">
        <f>[1]Sheet7!S$214</f>
        <v>199113.75000000003</v>
      </c>
      <c r="W14" t="str">
        <f>SUBSTITUTE(Y14,"t1","t"&amp;Z14)</f>
        <v>Sheet7!S$213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[1]Sheet8!D$213</f>
        <v>825159.40876200621</v>
      </c>
      <c r="E15" s="1">
        <f>[1]Sheet8!E$213</f>
        <v>559738.36180935591</v>
      </c>
      <c r="F15" s="1">
        <f>[1]Sheet8!F$213</f>
        <v>0</v>
      </c>
      <c r="G15" s="1">
        <f>[1]Sheet8!G$213</f>
        <v>0</v>
      </c>
      <c r="H15" s="1">
        <f>[1]Sheet8!H$213</f>
        <v>0</v>
      </c>
      <c r="I15" s="1">
        <f>[1]Sheet8!I$213</f>
        <v>0</v>
      </c>
      <c r="J15" s="1">
        <f>[1]Sheet8!J$213</f>
        <v>825159.40876200621</v>
      </c>
      <c r="K15" s="1">
        <f>[1]Sheet8!K$213</f>
        <v>559738.36180935591</v>
      </c>
      <c r="L15" s="1">
        <f>[1]Sheet8!L$213</f>
        <v>97989.879740679957</v>
      </c>
      <c r="M15" s="1">
        <f>[1]Sheet8!M$213</f>
        <v>123375.53045343788</v>
      </c>
      <c r="N15" s="1">
        <f>[1]Sheet8!N$213</f>
        <v>30576.049013585642</v>
      </c>
      <c r="O15" s="1">
        <f>[1]Sheet8!O$213</f>
        <v>27047.738799789964</v>
      </c>
      <c r="P15" s="1">
        <f>[1]Sheet8!P$213</f>
        <v>128565.92875426559</v>
      </c>
      <c r="Q15" s="1">
        <f>[1]Sheet8!Q$213</f>
        <v>150423.26925322786</v>
      </c>
      <c r="R15" s="1">
        <f>[1]Sheet8!R$213</f>
        <v>696593.48000774067</v>
      </c>
      <c r="S15" s="1">
        <f>[1]Sheet8!S$213</f>
        <v>409315.09255612805</v>
      </c>
      <c r="W15" t="str">
        <f>SUBSTITUTE(Y15,"t1","t"&amp;Z15)</f>
        <v>Sheet8!S$213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[1]Sheet9!D$213</f>
        <v>704093</v>
      </c>
      <c r="E16" s="1">
        <f>[1]Sheet9!E$213</f>
        <v>820612</v>
      </c>
      <c r="F16" s="1">
        <f>[1]Sheet9!F$213</f>
        <v>0</v>
      </c>
      <c r="G16" s="1">
        <f>[1]Sheet9!G$213</f>
        <v>0</v>
      </c>
      <c r="H16" s="1">
        <f>[1]Sheet9!H$213</f>
        <v>0</v>
      </c>
      <c r="I16" s="1">
        <f>[1]Sheet9!I$213</f>
        <v>0</v>
      </c>
      <c r="J16" s="1">
        <f>[1]Sheet9!J$213</f>
        <v>704093</v>
      </c>
      <c r="K16" s="1">
        <f>[1]Sheet9!K$213</f>
        <v>820612</v>
      </c>
      <c r="L16" s="1">
        <f>[1]Sheet9!L$213</f>
        <v>0</v>
      </c>
      <c r="M16" s="1">
        <f>[1]Sheet9!M$213</f>
        <v>0</v>
      </c>
      <c r="N16" s="1">
        <f>[1]Sheet9!N$213</f>
        <v>60470</v>
      </c>
      <c r="O16" s="1">
        <f>[1]Sheet9!O$213</f>
        <v>55431</v>
      </c>
      <c r="P16" s="1">
        <f>[1]Sheet9!P$213</f>
        <v>60470</v>
      </c>
      <c r="Q16" s="1">
        <f>[1]Sheet9!Q$213</f>
        <v>55431</v>
      </c>
      <c r="R16" s="1">
        <f>[1]Sheet9!R$213</f>
        <v>643623</v>
      </c>
      <c r="S16" s="1">
        <f>[1]Sheet9!S$213</f>
        <v>765181</v>
      </c>
      <c r="W16" t="str">
        <f>SUBSTITUTE(Y16,"t1","t"&amp;Z16)</f>
        <v>Sheet9!S$213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16971029.608762003</v>
      </c>
      <c r="E17" s="1">
        <f>SUM(E8:E16)</f>
        <v>19422054.561809354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16971029.608762003</v>
      </c>
      <c r="K17" s="1">
        <f>SUM(K8:K16)</f>
        <v>19422054.561809354</v>
      </c>
      <c r="L17" s="1">
        <f>SUM(L8:L16)</f>
        <v>97989.879740679957</v>
      </c>
      <c r="M17" s="1">
        <f>SUM(M8:M16)</f>
        <v>123375.53045343788</v>
      </c>
      <c r="N17" s="1">
        <f>SUM(N8:N16)</f>
        <v>3007374.1740135858</v>
      </c>
      <c r="O17" s="1">
        <f>SUM(O8:O16)</f>
        <v>3705243.4887997899</v>
      </c>
      <c r="P17" s="1">
        <f>SUM(P8:P16)</f>
        <v>3105364.0537542654</v>
      </c>
      <c r="Q17" s="1">
        <f>SUM(Q8:Q16)</f>
        <v>3828619.0192532279</v>
      </c>
      <c r="R17" s="1">
        <f>SUM(R8:R16)</f>
        <v>13865665.555007741</v>
      </c>
      <c r="S17" s="1">
        <f>SUM(S8:S16)</f>
        <v>15593435.542556128</v>
      </c>
    </row>
    <row r="18" spans="1:26" ht="23.1" customHeight="1">
      <c r="A18" s="6">
        <v>10</v>
      </c>
      <c r="B18" s="9"/>
      <c r="C18" s="12" t="s">
        <v>18</v>
      </c>
      <c r="D18" s="1">
        <f>[1]Sheet10!D$213</f>
        <v>784562</v>
      </c>
      <c r="E18" s="1">
        <f>[1]Sheet10!E$213</f>
        <v>1043734.05</v>
      </c>
      <c r="F18" s="1">
        <f>[1]Sheet10!F$213</f>
        <v>0</v>
      </c>
      <c r="G18" s="1">
        <f>[1]Sheet10!G$213</f>
        <v>0</v>
      </c>
      <c r="H18" s="1">
        <f>[1]Sheet10!H$213</f>
        <v>0</v>
      </c>
      <c r="I18" s="1">
        <f>[1]Sheet10!I$213</f>
        <v>0</v>
      </c>
      <c r="J18" s="1">
        <f>[1]Sheet10!J$213</f>
        <v>784562</v>
      </c>
      <c r="K18" s="1">
        <f>[1]Sheet10!K$213</f>
        <v>1043734.05</v>
      </c>
      <c r="L18" s="1">
        <f>[1]Sheet10!L$213</f>
        <v>0</v>
      </c>
      <c r="M18" s="1">
        <f>[1]Sheet10!M$213</f>
        <v>0</v>
      </c>
      <c r="N18" s="1">
        <f>[1]Sheet10!N$213</f>
        <v>22802</v>
      </c>
      <c r="O18" s="1">
        <f>[1]Sheet10!O$213</f>
        <v>38580.525864761432</v>
      </c>
      <c r="P18" s="1">
        <f>[1]Sheet10!P$213</f>
        <v>22802</v>
      </c>
      <c r="Q18" s="1">
        <f>[1]Sheet10!Q$213</f>
        <v>38580.525864761432</v>
      </c>
      <c r="R18" s="1">
        <f>[1]Sheet10!R$213</f>
        <v>761760</v>
      </c>
      <c r="S18" s="1">
        <f>[1]Sheet10!S$213</f>
        <v>1005153.5241352386</v>
      </c>
      <c r="W18" t="str">
        <f>SUBSTITUTE(Y18,"t1","t"&amp;Z18)</f>
        <v>Sheet10!S$213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[1]Sheet11!D$213</f>
        <v>0</v>
      </c>
      <c r="E19" s="1">
        <f>[1]Sheet11!E$213</f>
        <v>25258.05</v>
      </c>
      <c r="F19" s="1">
        <f>[1]Sheet11!F$213</f>
        <v>0</v>
      </c>
      <c r="G19" s="1">
        <f>[1]Sheet11!G$213</f>
        <v>0</v>
      </c>
      <c r="H19" s="1">
        <f>[1]Sheet11!H$213</f>
        <v>0</v>
      </c>
      <c r="I19" s="1">
        <f>[1]Sheet11!I$213</f>
        <v>0</v>
      </c>
      <c r="J19" s="1">
        <f>[1]Sheet11!J$213</f>
        <v>0</v>
      </c>
      <c r="K19" s="1">
        <f>[1]Sheet11!K$213</f>
        <v>25258.05</v>
      </c>
      <c r="L19" s="1">
        <f>[1]Sheet11!L$213</f>
        <v>0</v>
      </c>
      <c r="M19" s="1">
        <f>[1]Sheet11!M$213</f>
        <v>0</v>
      </c>
      <c r="N19" s="1">
        <f>[1]Sheet11!N$213</f>
        <v>0</v>
      </c>
      <c r="O19" s="1">
        <f>[1]Sheet11!O$213</f>
        <v>20641.05</v>
      </c>
      <c r="P19" s="1">
        <f>[1]Sheet11!P$213</f>
        <v>0</v>
      </c>
      <c r="Q19" s="1">
        <f>[1]Sheet11!Q$213</f>
        <v>20641.05</v>
      </c>
      <c r="R19" s="1">
        <f>[1]Sheet11!R$213</f>
        <v>0</v>
      </c>
      <c r="S19" s="1">
        <f>[1]Sheet11!S$213</f>
        <v>4617</v>
      </c>
      <c r="W19" t="str">
        <f>SUBSTITUTE(Y19,"t1","t"&amp;Z19)</f>
        <v>Sheet11!S$213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784562</v>
      </c>
      <c r="E20" s="1">
        <f>SUM(E18:E19)</f>
        <v>1068992.1000000001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784562</v>
      </c>
      <c r="K20" s="1">
        <f>SUM(K18:K19)</f>
        <v>1068992.1000000001</v>
      </c>
      <c r="L20" s="1">
        <f>SUM(L18:L19)</f>
        <v>0</v>
      </c>
      <c r="M20" s="1">
        <f>SUM(M18:M19)</f>
        <v>0</v>
      </c>
      <c r="N20" s="1">
        <f>SUM(N18:N19)</f>
        <v>22802</v>
      </c>
      <c r="O20" s="1">
        <f>SUM(O18:O19)</f>
        <v>59221.575864761428</v>
      </c>
      <c r="P20" s="1">
        <f>SUM(P18:P19)</f>
        <v>22802</v>
      </c>
      <c r="Q20" s="1">
        <f>SUM(Q18:Q19)</f>
        <v>59221.575864761428</v>
      </c>
      <c r="R20" s="1">
        <f>SUM(R18:R19)</f>
        <v>761760</v>
      </c>
      <c r="S20" s="1">
        <f>SUM(S18:S19)</f>
        <v>1009770.5241352386</v>
      </c>
    </row>
    <row r="21" spans="1:26" ht="23.1" customHeight="1">
      <c r="A21" s="6"/>
      <c r="B21" s="9"/>
      <c r="C21" s="10" t="s">
        <v>15</v>
      </c>
      <c r="D21" s="1">
        <f>D20+D17</f>
        <v>17755591.608762003</v>
      </c>
      <c r="E21" s="1">
        <f>E20+E17</f>
        <v>20491046.661809355</v>
      </c>
      <c r="F21" s="1">
        <f>F20+F17</f>
        <v>0</v>
      </c>
      <c r="G21" s="1">
        <f>G20+G17</f>
        <v>0</v>
      </c>
      <c r="H21" s="1">
        <f>H20+H17</f>
        <v>0</v>
      </c>
      <c r="I21" s="1">
        <f>I20+I17</f>
        <v>0</v>
      </c>
      <c r="J21" s="1">
        <f>J20+J17</f>
        <v>17755591.608762003</v>
      </c>
      <c r="K21" s="1">
        <f>K20+K17</f>
        <v>20491046.661809355</v>
      </c>
      <c r="L21" s="1">
        <f>L20+L17</f>
        <v>97989.879740679957</v>
      </c>
      <c r="M21" s="1">
        <f>M20+M17</f>
        <v>123375.53045343788</v>
      </c>
      <c r="N21" s="1">
        <f>N20+N17</f>
        <v>3030176.1740135858</v>
      </c>
      <c r="O21" s="1">
        <f>O20+O17</f>
        <v>3764465.0646645515</v>
      </c>
      <c r="P21" s="1">
        <f>P20+P17</f>
        <v>3128166.0537542654</v>
      </c>
      <c r="Q21" s="1">
        <f>Q20+Q17</f>
        <v>3887840.5951179895</v>
      </c>
      <c r="R21" s="1">
        <f>R20+R17</f>
        <v>14627425.555007741</v>
      </c>
      <c r="S21" s="1">
        <f>S20+S17</f>
        <v>16603206.066691367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[1]Sheet12!D$213</f>
        <v>735007</v>
      </c>
      <c r="E22" s="1">
        <f>[1]Sheet12!E$213</f>
        <v>1037237</v>
      </c>
      <c r="F22" s="1">
        <f>[1]Sheet12!F$213</f>
        <v>0</v>
      </c>
      <c r="G22" s="1">
        <f>[1]Sheet12!G$213</f>
        <v>0</v>
      </c>
      <c r="H22" s="1">
        <f>[1]Sheet12!H$213</f>
        <v>0</v>
      </c>
      <c r="I22" s="1">
        <f>[1]Sheet12!I$213</f>
        <v>0</v>
      </c>
      <c r="J22" s="1">
        <f>[1]Sheet12!J$213</f>
        <v>735007</v>
      </c>
      <c r="K22" s="1">
        <f>[1]Sheet12!K$213</f>
        <v>1037237</v>
      </c>
      <c r="L22" s="1">
        <f>[1]Sheet12!L$213</f>
        <v>0</v>
      </c>
      <c r="M22" s="1">
        <f>[1]Sheet12!M$213</f>
        <v>0</v>
      </c>
      <c r="N22" s="1">
        <f>[1]Sheet12!N$213</f>
        <v>3793</v>
      </c>
      <c r="O22" s="1">
        <f>[1]Sheet12!O$213</f>
        <v>0</v>
      </c>
      <c r="P22" s="1">
        <f>[1]Sheet12!P$213</f>
        <v>3793</v>
      </c>
      <c r="Q22" s="1">
        <f>[1]Sheet12!Q$213</f>
        <v>0</v>
      </c>
      <c r="R22" s="1">
        <f>[1]Sheet12!R$213</f>
        <v>731214</v>
      </c>
      <c r="S22" s="1">
        <f>[1]Sheet12!S$213</f>
        <v>1037237</v>
      </c>
      <c r="W22" t="str">
        <f>SUBSTITUTE(Y22,"t1","t"&amp;Z22)</f>
        <v>Sheet12!S$213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[1]Sheet13!D$213</f>
        <v>147136</v>
      </c>
      <c r="E23" s="1">
        <f>[1]Sheet13!E$213</f>
        <v>154525</v>
      </c>
      <c r="F23" s="1">
        <f>[1]Sheet13!F$213</f>
        <v>0</v>
      </c>
      <c r="G23" s="1">
        <f>[1]Sheet13!G$213</f>
        <v>0</v>
      </c>
      <c r="H23" s="1">
        <f>[1]Sheet13!H$213</f>
        <v>0</v>
      </c>
      <c r="I23" s="1">
        <f>[1]Sheet13!I$213</f>
        <v>0</v>
      </c>
      <c r="J23" s="1">
        <f>[1]Sheet13!J$213</f>
        <v>147136</v>
      </c>
      <c r="K23" s="1">
        <f>[1]Sheet13!K$213</f>
        <v>154525</v>
      </c>
      <c r="L23" s="1">
        <f>[1]Sheet13!L$213</f>
        <v>0</v>
      </c>
      <c r="M23" s="1">
        <f>[1]Sheet13!M$213</f>
        <v>0</v>
      </c>
      <c r="N23" s="1">
        <f>[1]Sheet13!N$213</f>
        <v>0</v>
      </c>
      <c r="O23" s="1">
        <f>[1]Sheet13!O$213</f>
        <v>0</v>
      </c>
      <c r="P23" s="1">
        <f>[1]Sheet13!P$213</f>
        <v>0</v>
      </c>
      <c r="Q23" s="1">
        <f>[1]Sheet13!Q$213</f>
        <v>0</v>
      </c>
      <c r="R23" s="1">
        <f>[1]Sheet13!R$213</f>
        <v>147136</v>
      </c>
      <c r="S23" s="1">
        <f>[1]Sheet13!S$213</f>
        <v>154525</v>
      </c>
      <c r="W23" t="str">
        <f>SUBSTITUTE(Y23,"t1","t"&amp;Z23)</f>
        <v>Sheet13!S$213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[1]Sheet14!D$213</f>
        <v>194289</v>
      </c>
      <c r="E24" s="1">
        <f>[1]Sheet14!E$213</f>
        <v>261394.53795000003</v>
      </c>
      <c r="F24" s="1">
        <f>[1]Sheet14!F$213</f>
        <v>0</v>
      </c>
      <c r="G24" s="1">
        <f>[1]Sheet14!G$213</f>
        <v>0</v>
      </c>
      <c r="H24" s="1">
        <f>[1]Sheet14!H$213</f>
        <v>0</v>
      </c>
      <c r="I24" s="1">
        <f>[1]Sheet14!I$213</f>
        <v>0</v>
      </c>
      <c r="J24" s="1">
        <f>[1]Sheet14!J$213</f>
        <v>194289</v>
      </c>
      <c r="K24" s="1">
        <f>[1]Sheet14!K$213</f>
        <v>261394.53795000003</v>
      </c>
      <c r="L24" s="1">
        <f>[1]Sheet14!L$213</f>
        <v>0</v>
      </c>
      <c r="M24" s="1">
        <f>[1]Sheet14!M$213</f>
        <v>0</v>
      </c>
      <c r="N24" s="1">
        <f>[1]Sheet14!N$213</f>
        <v>0</v>
      </c>
      <c r="O24" s="1">
        <f>[1]Sheet14!O$213</f>
        <v>0</v>
      </c>
      <c r="P24" s="1">
        <f>[1]Sheet14!P$213</f>
        <v>0</v>
      </c>
      <c r="Q24" s="1">
        <f>[1]Sheet14!Q$213</f>
        <v>0</v>
      </c>
      <c r="R24" s="1">
        <f>[1]Sheet14!R$213</f>
        <v>194289</v>
      </c>
      <c r="S24" s="1">
        <f>[1]Sheet14!S$213</f>
        <v>261394.53795000003</v>
      </c>
      <c r="W24" t="str">
        <f>SUBSTITUTE(Y24,"t1","t"&amp;Z24)</f>
        <v>Sheet14!S$213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[1]Sheet15!D$213</f>
        <v>567164</v>
      </c>
      <c r="E25" s="1">
        <f>[1]Sheet15!E$213</f>
        <v>660581</v>
      </c>
      <c r="F25" s="1">
        <f>[1]Sheet15!F$213</f>
        <v>0</v>
      </c>
      <c r="G25" s="1">
        <f>[1]Sheet15!G$213</f>
        <v>0</v>
      </c>
      <c r="H25" s="1">
        <f>[1]Sheet15!H$213</f>
        <v>0</v>
      </c>
      <c r="I25" s="1">
        <f>[1]Sheet15!I$213</f>
        <v>0</v>
      </c>
      <c r="J25" s="1">
        <f>[1]Sheet15!J$213</f>
        <v>567164</v>
      </c>
      <c r="K25" s="1">
        <f>[1]Sheet15!K$213</f>
        <v>660581</v>
      </c>
      <c r="L25" s="1">
        <f>[1]Sheet15!L$213</f>
        <v>0</v>
      </c>
      <c r="M25" s="1">
        <f>[1]Sheet15!M$213</f>
        <v>0</v>
      </c>
      <c r="N25" s="1">
        <f>[1]Sheet15!N$213</f>
        <v>0</v>
      </c>
      <c r="O25" s="1">
        <f>[1]Sheet15!O$213</f>
        <v>7967</v>
      </c>
      <c r="P25" s="1">
        <f>[1]Sheet15!P$213</f>
        <v>0</v>
      </c>
      <c r="Q25" s="1">
        <f>[1]Sheet15!Q$213</f>
        <v>7967</v>
      </c>
      <c r="R25" s="1">
        <f>[1]Sheet15!R$213</f>
        <v>567164</v>
      </c>
      <c r="S25" s="1">
        <f>[1]Sheet15!S$213</f>
        <v>652614</v>
      </c>
      <c r="W25" t="str">
        <f>SUBSTITUTE(Y25,"t1","t"&amp;Z25)</f>
        <v>Sheet15!S$213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[1]Sheet16!D$213</f>
        <v>1928529</v>
      </c>
      <c r="E26" s="1">
        <f>[1]Sheet16!E$213</f>
        <v>1706039</v>
      </c>
      <c r="F26" s="1">
        <f>[1]Sheet16!F$213</f>
        <v>0</v>
      </c>
      <c r="G26" s="1">
        <f>[1]Sheet16!G$213</f>
        <v>0</v>
      </c>
      <c r="H26" s="1">
        <f>[1]Sheet16!H$213</f>
        <v>0</v>
      </c>
      <c r="I26" s="1">
        <f>[1]Sheet16!I$213</f>
        <v>0</v>
      </c>
      <c r="J26" s="1">
        <f>[1]Sheet16!J$213</f>
        <v>1928529</v>
      </c>
      <c r="K26" s="1">
        <f>[1]Sheet16!K$213</f>
        <v>1706039</v>
      </c>
      <c r="L26" s="1">
        <f>[1]Sheet16!L$213</f>
        <v>0</v>
      </c>
      <c r="M26" s="1">
        <f>[1]Sheet16!M$213</f>
        <v>0</v>
      </c>
      <c r="N26" s="1">
        <f>[1]Sheet16!N$213</f>
        <v>40249</v>
      </c>
      <c r="O26" s="1">
        <f>[1]Sheet16!O$213</f>
        <v>54189</v>
      </c>
      <c r="P26" s="1">
        <f>[1]Sheet16!P$213</f>
        <v>40249</v>
      </c>
      <c r="Q26" s="1">
        <f>[1]Sheet16!Q$213</f>
        <v>54189</v>
      </c>
      <c r="R26" s="1">
        <f>[1]Sheet16!R$213</f>
        <v>1888280</v>
      </c>
      <c r="S26" s="1">
        <f>[1]Sheet16!S$213</f>
        <v>1651850</v>
      </c>
      <c r="W26" t="str">
        <f>SUBSTITUTE(Y26,"t1","t"&amp;Z26)</f>
        <v>Sheet16!S$213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[1]Sheet17!D$213</f>
        <v>0</v>
      </c>
      <c r="E27" s="1">
        <f>[1]Sheet17!E$213</f>
        <v>0</v>
      </c>
      <c r="F27" s="1">
        <f>[1]Sheet17!F$213</f>
        <v>0</v>
      </c>
      <c r="G27" s="1">
        <f>[1]Sheet17!G$213</f>
        <v>0</v>
      </c>
      <c r="H27" s="1">
        <f>[1]Sheet17!H$213</f>
        <v>0</v>
      </c>
      <c r="I27" s="1">
        <f>[1]Sheet17!I$213</f>
        <v>0</v>
      </c>
      <c r="J27" s="1">
        <f>[1]Sheet17!J$213</f>
        <v>0</v>
      </c>
      <c r="K27" s="1">
        <f>[1]Sheet17!K$213</f>
        <v>0</v>
      </c>
      <c r="L27" s="1">
        <f>[1]Sheet17!L$213</f>
        <v>0</v>
      </c>
      <c r="M27" s="1">
        <f>[1]Sheet17!M$213</f>
        <v>0</v>
      </c>
      <c r="N27" s="1">
        <f>[1]Sheet17!N$213</f>
        <v>0</v>
      </c>
      <c r="O27" s="1">
        <f>[1]Sheet17!O$213</f>
        <v>0</v>
      </c>
      <c r="P27" s="1">
        <f>[1]Sheet17!P$213</f>
        <v>0</v>
      </c>
      <c r="Q27" s="1">
        <f>[1]Sheet17!Q$213</f>
        <v>0</v>
      </c>
      <c r="R27" s="1">
        <f>[1]Sheet17!R$213</f>
        <v>0</v>
      </c>
      <c r="S27" s="1">
        <f>[1]Sheet17!S$213</f>
        <v>0</v>
      </c>
      <c r="W27" t="str">
        <f>SUBSTITUTE(Y27,"t1","t"&amp;Z27)</f>
        <v>Sheet17!S$213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[1]Sheet18!D$213</f>
        <v>10185</v>
      </c>
      <c r="E28" s="1">
        <f>[1]Sheet18!E$213</f>
        <v>234630.44701544297</v>
      </c>
      <c r="F28" s="1">
        <f>[1]Sheet18!F$213</f>
        <v>0</v>
      </c>
      <c r="G28" s="1">
        <f>[1]Sheet18!G$213</f>
        <v>0</v>
      </c>
      <c r="H28" s="1">
        <f>[1]Sheet18!H$213</f>
        <v>0</v>
      </c>
      <c r="I28" s="1">
        <f>[1]Sheet18!I$213</f>
        <v>0</v>
      </c>
      <c r="J28" s="1">
        <f>[1]Sheet18!J$213</f>
        <v>10185</v>
      </c>
      <c r="K28" s="1">
        <f>[1]Sheet18!K$213</f>
        <v>234630.44701544297</v>
      </c>
      <c r="L28" s="1">
        <f>[1]Sheet18!L$213</f>
        <v>0</v>
      </c>
      <c r="M28" s="1">
        <f>[1]Sheet18!M$213</f>
        <v>0</v>
      </c>
      <c r="N28" s="1">
        <f>[1]Sheet18!N$213</f>
        <v>0</v>
      </c>
      <c r="O28" s="1">
        <f>[1]Sheet18!O$213</f>
        <v>0</v>
      </c>
      <c r="P28" s="1">
        <f>[1]Sheet18!P$213</f>
        <v>0</v>
      </c>
      <c r="Q28" s="1">
        <f>[1]Sheet18!Q$213</f>
        <v>0</v>
      </c>
      <c r="R28" s="1">
        <f>[1]Sheet18!R$213</f>
        <v>10185</v>
      </c>
      <c r="S28" s="1">
        <f>[1]Sheet18!S$213</f>
        <v>234630.44701544297</v>
      </c>
      <c r="W28" t="str">
        <f>SUBSTITUTE(Y28,"t1","t"&amp;Z28)</f>
        <v>Sheet18!S$213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[1]Sheet19!D$213</f>
        <v>25885.107700000051</v>
      </c>
      <c r="E29" s="1">
        <f>[1]Sheet19!E$213</f>
        <v>30547.13949999999</v>
      </c>
      <c r="F29" s="1">
        <f>[1]Sheet19!F$213</f>
        <v>0</v>
      </c>
      <c r="G29" s="1">
        <f>[1]Sheet19!G$213</f>
        <v>0</v>
      </c>
      <c r="H29" s="1">
        <f>[1]Sheet19!H$213</f>
        <v>0</v>
      </c>
      <c r="I29" s="1">
        <f>[1]Sheet19!I$213</f>
        <v>0</v>
      </c>
      <c r="J29" s="1">
        <f>[1]Sheet19!J$213</f>
        <v>25885.107700000051</v>
      </c>
      <c r="K29" s="1">
        <f>[1]Sheet19!K$213</f>
        <v>30547.13949999999</v>
      </c>
      <c r="L29" s="1">
        <f>[1]Sheet19!L$213</f>
        <v>0</v>
      </c>
      <c r="M29" s="1">
        <f>[1]Sheet19!M$213</f>
        <v>0</v>
      </c>
      <c r="N29" s="1">
        <f>[1]Sheet19!N$213</f>
        <v>0</v>
      </c>
      <c r="O29" s="1">
        <f>[1]Sheet19!O$213</f>
        <v>0</v>
      </c>
      <c r="P29" s="1">
        <f>[1]Sheet19!P$213</f>
        <v>0</v>
      </c>
      <c r="Q29" s="1">
        <f>[1]Sheet19!Q$213</f>
        <v>0</v>
      </c>
      <c r="R29" s="1">
        <f>[1]Sheet19!R$213</f>
        <v>25885.107700000051</v>
      </c>
      <c r="S29" s="1">
        <f>[1]Sheet19!S$213</f>
        <v>30547.13949999999</v>
      </c>
      <c r="W29" t="str">
        <f>SUBSTITUTE(Y29,"t1","t"&amp;Z29)</f>
        <v>Sheet19!S$213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[1]Sheet20!D$213</f>
        <v>61626.922073150483</v>
      </c>
      <c r="E30" s="1">
        <f>[1]Sheet20!E$213</f>
        <v>23686.669348877324</v>
      </c>
      <c r="F30" s="1">
        <f>[1]Sheet20!F$213</f>
        <v>0</v>
      </c>
      <c r="G30" s="1">
        <f>[1]Sheet20!G$213</f>
        <v>0</v>
      </c>
      <c r="H30" s="1">
        <f>[1]Sheet20!H$213</f>
        <v>0</v>
      </c>
      <c r="I30" s="1">
        <f>[1]Sheet20!I$213</f>
        <v>0</v>
      </c>
      <c r="J30" s="1">
        <f>[1]Sheet20!J$213</f>
        <v>61626.922073150483</v>
      </c>
      <c r="K30" s="1">
        <f>[1]Sheet20!K$213</f>
        <v>23686.669348877324</v>
      </c>
      <c r="L30" s="1">
        <f>[1]Sheet20!L$213</f>
        <v>0</v>
      </c>
      <c r="M30" s="1">
        <f>[1]Sheet20!M$213</f>
        <v>0</v>
      </c>
      <c r="N30" s="1">
        <f>[1]Sheet20!N$213</f>
        <v>31355.55</v>
      </c>
      <c r="O30" s="1">
        <f>[1]Sheet20!O$213</f>
        <v>15142.300066221076</v>
      </c>
      <c r="P30" s="1">
        <f>[1]Sheet20!P$213</f>
        <v>31355.55</v>
      </c>
      <c r="Q30" s="1">
        <f>[1]Sheet20!Q$213</f>
        <v>15142.300066221076</v>
      </c>
      <c r="R30" s="1">
        <f>[1]Sheet20!R$213</f>
        <v>30271.372073150484</v>
      </c>
      <c r="S30" s="1">
        <f>[1]Sheet20!S$213</f>
        <v>8544.3692826562474</v>
      </c>
      <c r="W30" t="str">
        <f>SUBSTITUTE(Y30,"t1","t"&amp;Z30)</f>
        <v>Sheet20!S$213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[1]Sheet21!D$213</f>
        <v>55332.604325548877</v>
      </c>
      <c r="E31" s="1">
        <f>[1]Sheet21!E$213</f>
        <v>45768.192700903361</v>
      </c>
      <c r="F31" s="1">
        <f>[1]Sheet21!F$213</f>
        <v>0</v>
      </c>
      <c r="G31" s="1">
        <f>[1]Sheet21!G$213</f>
        <v>0</v>
      </c>
      <c r="H31" s="1">
        <f>[1]Sheet21!H$213</f>
        <v>0</v>
      </c>
      <c r="I31" s="1">
        <f>[1]Sheet21!I$213</f>
        <v>0</v>
      </c>
      <c r="J31" s="1">
        <f>[1]Sheet21!J$213</f>
        <v>55332.604325548877</v>
      </c>
      <c r="K31" s="1">
        <f>[1]Sheet21!K$213</f>
        <v>45768.192700903361</v>
      </c>
      <c r="L31" s="1">
        <f>[1]Sheet21!L$213</f>
        <v>0</v>
      </c>
      <c r="M31" s="1">
        <f>[1]Sheet21!M$213</f>
        <v>0</v>
      </c>
      <c r="N31" s="1">
        <f>[1]Sheet21!N$213</f>
        <v>0</v>
      </c>
      <c r="O31" s="1">
        <f>[1]Sheet21!O$213</f>
        <v>0</v>
      </c>
      <c r="P31" s="1">
        <f>[1]Sheet21!P$213</f>
        <v>0</v>
      </c>
      <c r="Q31" s="1">
        <f>[1]Sheet21!Q$213</f>
        <v>0</v>
      </c>
      <c r="R31" s="1">
        <f>[1]Sheet21!R$213</f>
        <v>55332.604325548877</v>
      </c>
      <c r="S31" s="1">
        <f>[1]Sheet21!S$213</f>
        <v>45768.192700903361</v>
      </c>
      <c r="W31" t="str">
        <f>SUBSTITUTE(Y31,"t1","t"&amp;Z31)</f>
        <v>Sheet21!S$213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[1]Sheet22!D$213</f>
        <v>0</v>
      </c>
      <c r="E32" s="1">
        <f>[1]Sheet22!E$213</f>
        <v>0</v>
      </c>
      <c r="F32" s="1">
        <f>[1]Sheet22!F$213</f>
        <v>0</v>
      </c>
      <c r="G32" s="1">
        <f>[1]Sheet22!G$213</f>
        <v>0</v>
      </c>
      <c r="H32" s="1">
        <f>[1]Sheet22!H$213</f>
        <v>0</v>
      </c>
      <c r="I32" s="1">
        <f>[1]Sheet22!I$213</f>
        <v>0</v>
      </c>
      <c r="J32" s="1">
        <f>[1]Sheet22!J$213</f>
        <v>0</v>
      </c>
      <c r="K32" s="1">
        <f>[1]Sheet22!K$213</f>
        <v>0</v>
      </c>
      <c r="L32" s="1">
        <f>[1]Sheet22!L$213</f>
        <v>0</v>
      </c>
      <c r="M32" s="1">
        <f>[1]Sheet22!M$213</f>
        <v>0</v>
      </c>
      <c r="N32" s="1">
        <f>[1]Sheet22!N$213</f>
        <v>0</v>
      </c>
      <c r="O32" s="1">
        <f>[1]Sheet22!O$213</f>
        <v>0</v>
      </c>
      <c r="P32" s="1">
        <f>[1]Sheet22!P$213</f>
        <v>0</v>
      </c>
      <c r="Q32" s="1">
        <f>[1]Sheet22!Q$213</f>
        <v>0</v>
      </c>
      <c r="R32" s="1">
        <f>[1]Sheet22!R$213</f>
        <v>0</v>
      </c>
      <c r="S32" s="1">
        <f>[1]Sheet22!S$213</f>
        <v>0</v>
      </c>
      <c r="W32" t="str">
        <f>SUBSTITUTE(Y32,"t1","t"&amp;Z32)</f>
        <v>Sheet22!S$213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3725154.6340986993</v>
      </c>
      <c r="E33" s="1">
        <f>SUM(E22:E32)</f>
        <v>4154408.9865152235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3725154.6340986993</v>
      </c>
      <c r="K33" s="1">
        <f>SUM(K22:K32)</f>
        <v>4154408.9865152235</v>
      </c>
      <c r="L33" s="1">
        <f>SUM(L22:L32)</f>
        <v>0</v>
      </c>
      <c r="M33" s="1">
        <f>SUM(M22:M32)</f>
        <v>0</v>
      </c>
      <c r="N33" s="1">
        <f>SUM(N22:N32)</f>
        <v>75397.55</v>
      </c>
      <c r="O33" s="1">
        <f>SUM(O22:O32)</f>
        <v>77298.300066221069</v>
      </c>
      <c r="P33" s="1">
        <f>SUM(P22:P32)</f>
        <v>75397.55</v>
      </c>
      <c r="Q33" s="1">
        <f>SUM(Q22:Q32)</f>
        <v>77298.300066221069</v>
      </c>
      <c r="R33" s="1">
        <f>SUM(R22:R32)</f>
        <v>3649757.0840986995</v>
      </c>
      <c r="S33" s="1">
        <f>SUM(S22:S32)</f>
        <v>4077110.6864490025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21480746.242860705</v>
      </c>
      <c r="E34" s="1">
        <f>E33+E21</f>
        <v>24645455.648324579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21480746.242860705</v>
      </c>
      <c r="K34" s="1">
        <f>K33+K21</f>
        <v>24645455.648324579</v>
      </c>
      <c r="L34" s="1">
        <f>L33+L21</f>
        <v>97989.879740679957</v>
      </c>
      <c r="M34" s="1">
        <f>M33+M21</f>
        <v>123375.53045343788</v>
      </c>
      <c r="N34" s="1">
        <f>N33+N21</f>
        <v>3105573.7240135856</v>
      </c>
      <c r="O34" s="1">
        <f>O33+O21</f>
        <v>3841763.3647307726</v>
      </c>
      <c r="P34" s="1">
        <f>P33+P21</f>
        <v>3203563.6037542652</v>
      </c>
      <c r="Q34" s="1">
        <f>Q33+Q21</f>
        <v>3965138.8951842105</v>
      </c>
      <c r="R34" s="1">
        <f>R33+R21</f>
        <v>18277182.639106441</v>
      </c>
      <c r="S34" s="1">
        <f>S33+S21</f>
        <v>20680316.753140368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2015-05-17T15:59:56Z</dcterms:created>
  <dcterms:modified xsi:type="dcterms:W3CDTF">2015-05-17T15:59:59Z</dcterms:modified>
</cp:coreProperties>
</file>