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<sst xmlns="http://schemas.openxmlformats.org/spreadsheetml/2006/main" count="61" uniqueCount="41">
  <si>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</si>
  <si>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</si>
  <si>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Sheet1!S$220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</si>
  <si>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</si>
  <si>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</si>
  <si>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</si>
  <si>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</si>
  <si>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</si>
  <si>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</si>
  <si>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</si>
  <si>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</si>
  <si>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</si>
  <si>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</si>
  <si>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</si>
  <si>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</si>
  <si>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</si>
  <si>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</si>
  <si>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</si>
  <si>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</si>
  <si>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</si>
  <si>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</si>
  <si>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</si>
  <si>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</si>
  <si>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</si>
  <si>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</si>
  <si>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</si>
  <si>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</si>
  <si>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</si>
  <si>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</si>
  <si>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</si>
  <si>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</si>
  <si>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</si>
  <si>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</si>
  <si>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</si>
  <si>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</si>
  <si>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</si>
  <si>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</si>
  <si>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</si>
  <si>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</si>
  <si>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(29): Unexpired Risk Reserve – at end for 2013-2014  (Liability) in Omani Rial</t>
  </si>
  <si>
    <t>جدول رقم (29): مخصص الأخطار السارية آخر العام لعامي 2013-2014م  ( المسؤولية ) 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</si>
</sst>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20">
          <cell r="D220">
            <v>503446.53465000022</v>
          </cell>
          <cell r="E220">
            <v>436454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503446.53465000022</v>
          </cell>
          <cell r="K220">
            <v>436454</v>
          </cell>
          <cell r="L220">
            <v>24978.15</v>
          </cell>
          <cell r="M220">
            <v>32510</v>
          </cell>
          <cell r="N220">
            <v>0</v>
          </cell>
          <cell r="O220">
            <v>12</v>
          </cell>
          <cell r="P220">
            <v>24978.15</v>
          </cell>
          <cell r="Q220">
            <v>32522</v>
          </cell>
          <cell r="R220">
            <v>478468.3846500002</v>
          </cell>
          <cell r="S220">
            <v>403932</v>
          </cell>
        </row>
      </sheetData>
      <sheetData sheetId="2">
        <row r="220">
          <cell r="D220">
            <v>394723.8</v>
          </cell>
          <cell r="E220">
            <v>394359.3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394723.8</v>
          </cell>
          <cell r="K220">
            <v>394359.3</v>
          </cell>
          <cell r="L220">
            <v>11791.800000000001</v>
          </cell>
          <cell r="M220">
            <v>21704.850000000002</v>
          </cell>
          <cell r="N220">
            <v>245533.05000000002</v>
          </cell>
          <cell r="O220">
            <v>235086.30000000002</v>
          </cell>
          <cell r="P220">
            <v>257324.85</v>
          </cell>
          <cell r="Q220">
            <v>256791.15000000002</v>
          </cell>
          <cell r="R220">
            <v>137398.94999999998</v>
          </cell>
          <cell r="S220">
            <v>137568.14999999997</v>
          </cell>
        </row>
      </sheetData>
      <sheetData sheetId="3">
        <row r="220">
          <cell r="D220">
            <v>506660</v>
          </cell>
          <cell r="E220">
            <v>526383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506660</v>
          </cell>
          <cell r="K220">
            <v>526383</v>
          </cell>
          <cell r="L220">
            <v>8274</v>
          </cell>
          <cell r="M220">
            <v>4467</v>
          </cell>
          <cell r="N220">
            <v>403306</v>
          </cell>
          <cell r="O220">
            <v>378397</v>
          </cell>
          <cell r="P220">
            <v>411580</v>
          </cell>
          <cell r="Q220">
            <v>382864</v>
          </cell>
          <cell r="R220">
            <v>95080</v>
          </cell>
          <cell r="S220">
            <v>143519</v>
          </cell>
        </row>
      </sheetData>
      <sheetData sheetId="4">
        <row r="220">
          <cell r="D220">
            <v>105776</v>
          </cell>
          <cell r="E220">
            <v>148900</v>
          </cell>
          <cell r="F220">
            <v>29068</v>
          </cell>
          <cell r="G220">
            <v>34704</v>
          </cell>
          <cell r="H220">
            <v>0</v>
          </cell>
          <cell r="I220">
            <v>0</v>
          </cell>
          <cell r="J220">
            <v>134844</v>
          </cell>
          <cell r="K220">
            <v>183604</v>
          </cell>
          <cell r="L220">
            <v>7809</v>
          </cell>
          <cell r="M220">
            <v>6543</v>
          </cell>
          <cell r="N220">
            <v>102829</v>
          </cell>
          <cell r="O220">
            <v>149383</v>
          </cell>
          <cell r="P220">
            <v>110638</v>
          </cell>
          <cell r="Q220">
            <v>155926</v>
          </cell>
          <cell r="R220">
            <v>24206</v>
          </cell>
          <cell r="S220">
            <v>27678</v>
          </cell>
        </row>
      </sheetData>
      <sheetData sheetId="5"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</sheetData>
      <sheetData sheetId="6">
        <row r="220">
          <cell r="D220">
            <v>406740</v>
          </cell>
          <cell r="E220">
            <v>318944</v>
          </cell>
          <cell r="F220">
            <v>0</v>
          </cell>
          <cell r="G220">
            <v>104289</v>
          </cell>
          <cell r="H220">
            <v>118005</v>
          </cell>
          <cell r="I220">
            <v>13707</v>
          </cell>
          <cell r="J220">
            <v>524745</v>
          </cell>
          <cell r="K220">
            <v>436940</v>
          </cell>
          <cell r="L220">
            <v>15170</v>
          </cell>
          <cell r="M220">
            <v>11889</v>
          </cell>
          <cell r="N220">
            <v>443458</v>
          </cell>
          <cell r="O220">
            <v>322051</v>
          </cell>
          <cell r="P220">
            <v>458628</v>
          </cell>
          <cell r="Q220">
            <v>333940</v>
          </cell>
          <cell r="R220">
            <v>66117</v>
          </cell>
          <cell r="S220">
            <v>103000</v>
          </cell>
        </row>
      </sheetData>
      <sheetData sheetId="7">
        <row r="221">
          <cell r="D221">
            <v>147381.75</v>
          </cell>
          <cell r="E221">
            <v>633716.55000000005</v>
          </cell>
          <cell r="F221">
            <v>0</v>
          </cell>
          <cell r="G221">
            <v>0</v>
          </cell>
          <cell r="H221">
            <v>924.75</v>
          </cell>
          <cell r="I221">
            <v>0</v>
          </cell>
          <cell r="J221">
            <v>148306.5</v>
          </cell>
          <cell r="K221">
            <v>633716.55000000005</v>
          </cell>
          <cell r="L221">
            <v>6129</v>
          </cell>
          <cell r="M221">
            <v>7612.6500000000005</v>
          </cell>
          <cell r="N221">
            <v>97020.45</v>
          </cell>
          <cell r="O221">
            <v>488179.8</v>
          </cell>
          <cell r="P221">
            <v>103149.45</v>
          </cell>
          <cell r="Q221">
            <v>495792.45</v>
          </cell>
          <cell r="R221">
            <v>45157.05</v>
          </cell>
          <cell r="S221">
            <v>137924.10000000003</v>
          </cell>
        </row>
      </sheetData>
      <sheetData sheetId="8">
        <row r="220">
          <cell r="D220">
            <v>71784.174599999998</v>
          </cell>
          <cell r="E220">
            <v>93642.547427709738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71784.174599999998</v>
          </cell>
          <cell r="K220">
            <v>93642.547427709738</v>
          </cell>
          <cell r="L220">
            <v>0</v>
          </cell>
          <cell r="M220">
            <v>0</v>
          </cell>
          <cell r="N220">
            <v>14127.127650000002</v>
          </cell>
          <cell r="O220">
            <v>22371.793772770965</v>
          </cell>
          <cell r="P220">
            <v>14127.127650000002</v>
          </cell>
          <cell r="Q220">
            <v>22371.793772770965</v>
          </cell>
          <cell r="R220">
            <v>57657.046949999996</v>
          </cell>
          <cell r="S220">
            <v>71270.753654938773</v>
          </cell>
        </row>
      </sheetData>
      <sheetData sheetId="9">
        <row r="220">
          <cell r="D220">
            <v>595397</v>
          </cell>
          <cell r="E220">
            <v>701821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595397</v>
          </cell>
          <cell r="K220">
            <v>701821</v>
          </cell>
          <cell r="L220">
            <v>14183</v>
          </cell>
          <cell r="M220">
            <v>7669.8</v>
          </cell>
          <cell r="N220">
            <v>444195</v>
          </cell>
          <cell r="O220">
            <v>617321.25</v>
          </cell>
          <cell r="P220">
            <v>458378</v>
          </cell>
          <cell r="Q220">
            <v>624991.05000000005</v>
          </cell>
          <cell r="R220">
            <v>137019</v>
          </cell>
          <cell r="S220">
            <v>76829.949999999953</v>
          </cell>
        </row>
      </sheetData>
      <sheetData sheetId="10">
        <row r="220">
          <cell r="D220">
            <v>607653</v>
          </cell>
          <cell r="E220">
            <v>429157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607653</v>
          </cell>
          <cell r="K220">
            <v>429157</v>
          </cell>
          <cell r="L220">
            <v>1018.350717100778</v>
          </cell>
          <cell r="M220">
            <v>0</v>
          </cell>
          <cell r="N220">
            <v>496014.64928289922</v>
          </cell>
          <cell r="O220">
            <v>290885</v>
          </cell>
          <cell r="P220">
            <v>497033</v>
          </cell>
          <cell r="Q220">
            <v>290885</v>
          </cell>
          <cell r="R220">
            <v>110620</v>
          </cell>
          <cell r="S220">
            <v>138272</v>
          </cell>
        </row>
      </sheetData>
      <sheetData sheetId="11"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</sheetData>
      <sheetData sheetId="12">
        <row r="220">
          <cell r="D220">
            <v>35203</v>
          </cell>
          <cell r="E220">
            <v>39123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35203</v>
          </cell>
          <cell r="K220">
            <v>39123</v>
          </cell>
          <cell r="L220">
            <v>0</v>
          </cell>
          <cell r="M220">
            <v>0</v>
          </cell>
          <cell r="N220">
            <v>181</v>
          </cell>
          <cell r="O220">
            <v>383</v>
          </cell>
          <cell r="P220">
            <v>181</v>
          </cell>
          <cell r="Q220">
            <v>383</v>
          </cell>
          <cell r="R220">
            <v>35022</v>
          </cell>
          <cell r="S220">
            <v>38740</v>
          </cell>
        </row>
      </sheetData>
      <sheetData sheetId="13">
        <row r="220">
          <cell r="D220">
            <v>177004</v>
          </cell>
          <cell r="E220">
            <v>171148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177004</v>
          </cell>
          <cell r="K220">
            <v>171148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177004</v>
          </cell>
          <cell r="S220">
            <v>171148</v>
          </cell>
        </row>
      </sheetData>
      <sheetData sheetId="14">
        <row r="220">
          <cell r="D220">
            <v>530</v>
          </cell>
          <cell r="E220">
            <v>3894.3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530</v>
          </cell>
          <cell r="K220">
            <v>3894.3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530</v>
          </cell>
          <cell r="S220">
            <v>3894.3</v>
          </cell>
        </row>
      </sheetData>
      <sheetData sheetId="15">
        <row r="220">
          <cell r="D220">
            <v>163044</v>
          </cell>
          <cell r="E220">
            <v>236009.547569421</v>
          </cell>
          <cell r="F220">
            <v>3992</v>
          </cell>
          <cell r="G220">
            <v>0</v>
          </cell>
          <cell r="H220">
            <v>0</v>
          </cell>
          <cell r="I220">
            <v>0</v>
          </cell>
          <cell r="J220">
            <v>167036</v>
          </cell>
          <cell r="K220">
            <v>236009.547569421</v>
          </cell>
          <cell r="L220">
            <v>0</v>
          </cell>
          <cell r="M220">
            <v>0</v>
          </cell>
          <cell r="N220">
            <v>16137</v>
          </cell>
          <cell r="O220">
            <v>60882.3</v>
          </cell>
          <cell r="P220">
            <v>16137</v>
          </cell>
          <cell r="Q220">
            <v>60882.3</v>
          </cell>
          <cell r="R220">
            <v>150899</v>
          </cell>
          <cell r="S220">
            <v>175127.24756942102</v>
          </cell>
        </row>
      </sheetData>
      <sheetData sheetId="16">
        <row r="220">
          <cell r="D220">
            <v>607740</v>
          </cell>
          <cell r="E220">
            <v>361416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607740</v>
          </cell>
          <cell r="K220">
            <v>361416</v>
          </cell>
          <cell r="L220">
            <v>0</v>
          </cell>
          <cell r="M220">
            <v>2670</v>
          </cell>
          <cell r="N220">
            <v>125098</v>
          </cell>
          <cell r="O220">
            <v>50382</v>
          </cell>
          <cell r="P220">
            <v>125098</v>
          </cell>
          <cell r="Q220">
            <v>53052</v>
          </cell>
          <cell r="R220">
            <v>482642</v>
          </cell>
          <cell r="S220">
            <v>308364</v>
          </cell>
        </row>
      </sheetData>
      <sheetData sheetId="17"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</sheetData>
      <sheetData sheetId="18">
        <row r="220">
          <cell r="D220">
            <v>220802</v>
          </cell>
          <cell r="E220">
            <v>144728</v>
          </cell>
          <cell r="F220">
            <v>44112</v>
          </cell>
          <cell r="G220">
            <v>27140.010000000002</v>
          </cell>
          <cell r="H220">
            <v>0</v>
          </cell>
          <cell r="I220">
            <v>0</v>
          </cell>
          <cell r="J220">
            <v>264914</v>
          </cell>
          <cell r="K220">
            <v>171868.01</v>
          </cell>
          <cell r="L220">
            <v>0</v>
          </cell>
          <cell r="M220">
            <v>0</v>
          </cell>
          <cell r="N220">
            <v>218401</v>
          </cell>
          <cell r="O220">
            <v>132703.56644000005</v>
          </cell>
          <cell r="P220">
            <v>218401</v>
          </cell>
          <cell r="Q220">
            <v>132703.56644000005</v>
          </cell>
          <cell r="R220">
            <v>46513</v>
          </cell>
          <cell r="S220">
            <v>39164.443559999956</v>
          </cell>
        </row>
      </sheetData>
      <sheetData sheetId="19">
        <row r="220">
          <cell r="D220">
            <v>112017</v>
          </cell>
          <cell r="E220">
            <v>111988</v>
          </cell>
          <cell r="F220">
            <v>789</v>
          </cell>
          <cell r="G220">
            <v>757</v>
          </cell>
          <cell r="H220">
            <v>0</v>
          </cell>
          <cell r="I220">
            <v>0</v>
          </cell>
          <cell r="J220">
            <v>112806</v>
          </cell>
          <cell r="K220">
            <v>112745</v>
          </cell>
          <cell r="L220">
            <v>0</v>
          </cell>
          <cell r="M220">
            <v>0</v>
          </cell>
          <cell r="N220">
            <v>35381</v>
          </cell>
          <cell r="O220">
            <v>40941</v>
          </cell>
          <cell r="P220">
            <v>35381</v>
          </cell>
          <cell r="Q220">
            <v>40941</v>
          </cell>
          <cell r="R220">
            <v>77425</v>
          </cell>
          <cell r="S220">
            <v>71804</v>
          </cell>
        </row>
      </sheetData>
      <sheetData sheetId="20">
        <row r="220">
          <cell r="D220">
            <v>101143.06310079174</v>
          </cell>
          <cell r="E220">
            <v>105524.7938291188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101143.06310079174</v>
          </cell>
          <cell r="K220">
            <v>105524.7938291188</v>
          </cell>
          <cell r="L220">
            <v>0</v>
          </cell>
          <cell r="M220">
            <v>0</v>
          </cell>
          <cell r="N220">
            <v>70936.452528875554</v>
          </cell>
          <cell r="O220">
            <v>96005.4337866141</v>
          </cell>
          <cell r="P220">
            <v>70936.452528875554</v>
          </cell>
          <cell r="Q220">
            <v>96005.4337866141</v>
          </cell>
          <cell r="R220">
            <v>30206.610571916186</v>
          </cell>
          <cell r="S220">
            <v>9519.3600425047043</v>
          </cell>
        </row>
      </sheetData>
      <sheetData sheetId="21">
        <row r="220">
          <cell r="D220">
            <v>24524</v>
          </cell>
          <cell r="E220">
            <v>230611.49400000001</v>
          </cell>
          <cell r="F220">
            <v>0</v>
          </cell>
          <cell r="G220">
            <v>942.28</v>
          </cell>
          <cell r="H220">
            <v>0</v>
          </cell>
          <cell r="I220">
            <v>0</v>
          </cell>
          <cell r="J220">
            <v>24524</v>
          </cell>
          <cell r="K220">
            <v>231553.774</v>
          </cell>
          <cell r="L220">
            <v>0</v>
          </cell>
          <cell r="M220">
            <v>0</v>
          </cell>
          <cell r="N220">
            <v>7478</v>
          </cell>
          <cell r="O220">
            <v>183740.73800000001</v>
          </cell>
          <cell r="P220">
            <v>7478</v>
          </cell>
          <cell r="Q220">
            <v>183740.73800000001</v>
          </cell>
          <cell r="R220">
            <v>17046</v>
          </cell>
          <cell r="S220">
            <v>47813.035999999993</v>
          </cell>
        </row>
      </sheetData>
      <sheetData sheetId="22"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4" workbookViewId="0">
      <selection activeCell="B4" sqref="B4:S4"/>
    </sheetView>
  </sheetViews>
  <sheetFormatPr defaultRowHeight="15"/>
  <sheetData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7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[1]Sheet1!D$220</f>
        <v>503446.53465000022</v>
      </c>
      <c r="E8" s="14">
        <f>[1]Sheet1!E$220</f>
        <v>436454</v>
      </c>
      <c r="F8" s="14">
        <f>[1]Sheet1!F$220</f>
        <v>0</v>
      </c>
      <c r="G8" s="14">
        <f>[1]Sheet1!G$220</f>
        <v>0</v>
      </c>
      <c r="H8" s="14">
        <f>[1]Sheet1!H$220</f>
        <v>0</v>
      </c>
      <c r="I8" s="14">
        <f>[1]Sheet1!I$220</f>
        <v>0</v>
      </c>
      <c r="J8" s="14">
        <f>[1]Sheet1!J$220</f>
        <v>503446.53465000022</v>
      </c>
      <c r="K8" s="14">
        <f>[1]Sheet1!K$220</f>
        <v>436454</v>
      </c>
      <c r="L8" s="14">
        <f>[1]Sheet1!L$220</f>
        <v>24978.15</v>
      </c>
      <c r="M8" s="14">
        <f>[1]Sheet1!M$220</f>
        <v>32510</v>
      </c>
      <c r="N8" s="14">
        <f>[1]Sheet1!N$220</f>
        <v>0</v>
      </c>
      <c r="O8" s="14">
        <f>[1]Sheet1!O$220</f>
        <v>12</v>
      </c>
      <c r="P8" s="14">
        <f>[1]Sheet1!P$220</f>
        <v>24978.15</v>
      </c>
      <c r="Q8" s="14">
        <f>[1]Sheet1!Q$220</f>
        <v>32522</v>
      </c>
      <c r="R8" s="14">
        <f>[1]Sheet1!R$220</f>
        <v>478468.3846500002</v>
      </c>
      <c r="S8" s="14">
        <f>[1]Sheet1!S$220</f>
        <v>403932</v>
      </c>
    </row>
    <row r="9" spans="1:26" ht="23.1" customHeight="1">
      <c r="A9" s="6">
        <v>2</v>
      </c>
      <c r="B9" s="9"/>
      <c r="C9" s="3" t="s">
        <v>27</v>
      </c>
      <c r="D9" s="1">
        <f>[1]Sheet2!D$220</f>
        <v>394723.8</v>
      </c>
      <c r="E9" s="1">
        <f>[1]Sheet2!E$220</f>
        <v>394359.3</v>
      </c>
      <c r="F9" s="1">
        <f>[1]Sheet2!F$220</f>
        <v>0</v>
      </c>
      <c r="G9" s="1">
        <f>[1]Sheet2!G$220</f>
        <v>0</v>
      </c>
      <c r="H9" s="1">
        <f>[1]Sheet2!H$220</f>
        <v>0</v>
      </c>
      <c r="I9" s="1">
        <f>[1]Sheet2!I$220</f>
        <v>0</v>
      </c>
      <c r="J9" s="1">
        <f>[1]Sheet2!J$220</f>
        <v>394723.8</v>
      </c>
      <c r="K9" s="1">
        <f>[1]Sheet2!K$220</f>
        <v>394359.3</v>
      </c>
      <c r="L9" s="1">
        <f>[1]Sheet2!L$220</f>
        <v>11791.800000000001</v>
      </c>
      <c r="M9" s="1">
        <f>[1]Sheet2!M$220</f>
        <v>21704.850000000002</v>
      </c>
      <c r="N9" s="1">
        <f>[1]Sheet2!N$220</f>
        <v>245533.05000000002</v>
      </c>
      <c r="O9" s="1">
        <f>[1]Sheet2!O$220</f>
        <v>235086.30000000002</v>
      </c>
      <c r="P9" s="1">
        <f>[1]Sheet2!P$220</f>
        <v>257324.85</v>
      </c>
      <c r="Q9" s="1">
        <f>[1]Sheet2!Q$220</f>
        <v>256791.15000000002</v>
      </c>
      <c r="R9" s="1">
        <f>[1]Sheet2!R$220</f>
        <v>137398.94999999998</v>
      </c>
      <c r="S9" s="1">
        <f>[1]Sheet2!S$220</f>
        <v>137568.14999999997</v>
      </c>
      <c r="W9" t="str">
        <f>SUBSTITUTE(Y9,"t1","t"&amp;Z9)</f>
        <v>Sheet2!S$220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[1]Sheet3!D$220</f>
        <v>506660</v>
      </c>
      <c r="E10" s="1">
        <f>[1]Sheet3!E$220</f>
        <v>526383</v>
      </c>
      <c r="F10" s="1">
        <f>[1]Sheet3!F$220</f>
        <v>0</v>
      </c>
      <c r="G10" s="1">
        <f>[1]Sheet3!G$220</f>
        <v>0</v>
      </c>
      <c r="H10" s="1">
        <f>[1]Sheet3!H$220</f>
        <v>0</v>
      </c>
      <c r="I10" s="1">
        <f>[1]Sheet3!I$220</f>
        <v>0</v>
      </c>
      <c r="J10" s="1">
        <f>[1]Sheet3!J$220</f>
        <v>506660</v>
      </c>
      <c r="K10" s="1">
        <f>[1]Sheet3!K$220</f>
        <v>526383</v>
      </c>
      <c r="L10" s="1">
        <f>[1]Sheet3!L$220</f>
        <v>8274</v>
      </c>
      <c r="M10" s="1">
        <f>[1]Sheet3!M$220</f>
        <v>4467</v>
      </c>
      <c r="N10" s="1">
        <f>[1]Sheet3!N$220</f>
        <v>403306</v>
      </c>
      <c r="O10" s="1">
        <f>[1]Sheet3!O$220</f>
        <v>378397</v>
      </c>
      <c r="P10" s="1">
        <f>[1]Sheet3!P$220</f>
        <v>411580</v>
      </c>
      <c r="Q10" s="1">
        <f>[1]Sheet3!Q$220</f>
        <v>382864</v>
      </c>
      <c r="R10" s="1">
        <f>[1]Sheet3!R$220</f>
        <v>95080</v>
      </c>
      <c r="S10" s="1">
        <f>[1]Sheet3!S$220</f>
        <v>143519</v>
      </c>
      <c r="W10" t="str">
        <f>SUBSTITUTE(Y10,"t1","t"&amp;Z10)</f>
        <v>Sheet3!S$220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[1]Sheet4!D$220</f>
        <v>105776</v>
      </c>
      <c r="E11" s="1">
        <f>[1]Sheet4!E$220</f>
        <v>148900</v>
      </c>
      <c r="F11" s="1">
        <f>[1]Sheet4!F$220</f>
        <v>29068</v>
      </c>
      <c r="G11" s="1">
        <f>[1]Sheet4!G$220</f>
        <v>34704</v>
      </c>
      <c r="H11" s="1">
        <f>[1]Sheet4!H$220</f>
        <v>0</v>
      </c>
      <c r="I11" s="1">
        <f>[1]Sheet4!I$220</f>
        <v>0</v>
      </c>
      <c r="J11" s="1">
        <f>[1]Sheet4!J$220</f>
        <v>134844</v>
      </c>
      <c r="K11" s="1">
        <f>[1]Sheet4!K$220</f>
        <v>183604</v>
      </c>
      <c r="L11" s="1">
        <f>[1]Sheet4!L$220</f>
        <v>7809</v>
      </c>
      <c r="M11" s="1">
        <f>[1]Sheet4!M$220</f>
        <v>6543</v>
      </c>
      <c r="N11" s="1">
        <f>[1]Sheet4!N$220</f>
        <v>102829</v>
      </c>
      <c r="O11" s="1">
        <f>[1]Sheet4!O$220</f>
        <v>149383</v>
      </c>
      <c r="P11" s="1">
        <f>[1]Sheet4!P$220</f>
        <v>110638</v>
      </c>
      <c r="Q11" s="1">
        <f>[1]Sheet4!Q$220</f>
        <v>155926</v>
      </c>
      <c r="R11" s="1">
        <f>[1]Sheet4!R$220</f>
        <v>24206</v>
      </c>
      <c r="S11" s="1">
        <f>[1]Sheet4!S$220</f>
        <v>27678</v>
      </c>
      <c r="W11" t="str">
        <f>SUBSTITUTE(Y11,"t1","t"&amp;Z11)</f>
        <v>Sheet4!S$220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[1]Sheet5!D$220</f>
        <v>0</v>
      </c>
      <c r="E12" s="1">
        <f>[1]Sheet5!E$220</f>
        <v>0</v>
      </c>
      <c r="F12" s="1">
        <f>[1]Sheet5!F$220</f>
        <v>0</v>
      </c>
      <c r="G12" s="1">
        <f>[1]Sheet5!G$220</f>
        <v>0</v>
      </c>
      <c r="H12" s="1">
        <f>[1]Sheet5!H$220</f>
        <v>0</v>
      </c>
      <c r="I12" s="1">
        <f>[1]Sheet5!I$220</f>
        <v>0</v>
      </c>
      <c r="J12" s="1">
        <f>[1]Sheet5!J$220</f>
        <v>0</v>
      </c>
      <c r="K12" s="1">
        <f>[1]Sheet5!K$220</f>
        <v>0</v>
      </c>
      <c r="L12" s="1">
        <f>[1]Sheet5!L$220</f>
        <v>0</v>
      </c>
      <c r="M12" s="1">
        <f>[1]Sheet5!M$220</f>
        <v>0</v>
      </c>
      <c r="N12" s="1">
        <f>[1]Sheet5!N$220</f>
        <v>0</v>
      </c>
      <c r="O12" s="1">
        <f>[1]Sheet5!O$220</f>
        <v>0</v>
      </c>
      <c r="P12" s="1">
        <f>[1]Sheet5!P$220</f>
        <v>0</v>
      </c>
      <c r="Q12" s="1">
        <f>[1]Sheet5!Q$220</f>
        <v>0</v>
      </c>
      <c r="R12" s="1">
        <f>[1]Sheet5!R$220</f>
        <v>0</v>
      </c>
      <c r="S12" s="1">
        <f>[1]Sheet5!S$220</f>
        <v>0</v>
      </c>
      <c r="W12" t="str">
        <f>SUBSTITUTE(Y12,"t1","t"&amp;Z12)</f>
        <v>Sheet5!S$220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[1]Sheet6!D$220</f>
        <v>406740</v>
      </c>
      <c r="E13" s="1">
        <f>[1]Sheet6!E$220</f>
        <v>318944</v>
      </c>
      <c r="F13" s="1">
        <f>[1]Sheet6!F$220</f>
        <v>0</v>
      </c>
      <c r="G13" s="1">
        <f>[1]Sheet6!G$220</f>
        <v>104289</v>
      </c>
      <c r="H13" s="1">
        <f>[1]Sheet6!H$220</f>
        <v>118005</v>
      </c>
      <c r="I13" s="1">
        <f>[1]Sheet6!I$220</f>
        <v>13707</v>
      </c>
      <c r="J13" s="1">
        <f>[1]Sheet6!J$220</f>
        <v>524745</v>
      </c>
      <c r="K13" s="1">
        <f>[1]Sheet6!K$220</f>
        <v>436940</v>
      </c>
      <c r="L13" s="1">
        <f>[1]Sheet6!L$220</f>
        <v>15170</v>
      </c>
      <c r="M13" s="1">
        <f>[1]Sheet6!M$220</f>
        <v>11889</v>
      </c>
      <c r="N13" s="1">
        <f>[1]Sheet6!N$220</f>
        <v>443458</v>
      </c>
      <c r="O13" s="1">
        <f>[1]Sheet6!O$220</f>
        <v>322051</v>
      </c>
      <c r="P13" s="1">
        <f>[1]Sheet6!P$220</f>
        <v>458628</v>
      </c>
      <c r="Q13" s="1">
        <f>[1]Sheet6!Q$220</f>
        <v>333940</v>
      </c>
      <c r="R13" s="1">
        <f>[1]Sheet6!R$220</f>
        <v>66117</v>
      </c>
      <c r="S13" s="1">
        <f>[1]Sheet6!S$220</f>
        <v>103000</v>
      </c>
      <c r="W13" t="str">
        <f>SUBSTITUTE(Y13,"t1","t"&amp;Z13)</f>
        <v>Sheet6!S$220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[1]Sheet7!D$221</f>
        <v>147381.75</v>
      </c>
      <c r="E14" s="1">
        <f>[1]Sheet7!E$221</f>
        <v>633716.55000000005</v>
      </c>
      <c r="F14" s="1">
        <f>[1]Sheet7!F$221</f>
        <v>0</v>
      </c>
      <c r="G14" s="1">
        <f>[1]Sheet7!G$221</f>
        <v>0</v>
      </c>
      <c r="H14" s="1">
        <f>[1]Sheet7!H$221</f>
        <v>924.75</v>
      </c>
      <c r="I14" s="1">
        <f>[1]Sheet7!I$221</f>
        <v>0</v>
      </c>
      <c r="J14" s="1">
        <f>[1]Sheet7!J$221</f>
        <v>148306.5</v>
      </c>
      <c r="K14" s="1">
        <f>[1]Sheet7!K$221</f>
        <v>633716.55000000005</v>
      </c>
      <c r="L14" s="1">
        <f>[1]Sheet7!L$221</f>
        <v>6129</v>
      </c>
      <c r="M14" s="1">
        <f>[1]Sheet7!M$221</f>
        <v>7612.6500000000005</v>
      </c>
      <c r="N14" s="1">
        <f>[1]Sheet7!N$221</f>
        <v>97020.45</v>
      </c>
      <c r="O14" s="1">
        <f>[1]Sheet7!O$221</f>
        <v>488179.8</v>
      </c>
      <c r="P14" s="1">
        <f>[1]Sheet7!P$221</f>
        <v>103149.45</v>
      </c>
      <c r="Q14" s="1">
        <f>[1]Sheet7!Q$221</f>
        <v>495792.45</v>
      </c>
      <c r="R14" s="1">
        <f>[1]Sheet7!R$221</f>
        <v>45157.05</v>
      </c>
      <c r="S14" s="1">
        <f>[1]Sheet7!S$221</f>
        <v>137924.10000000003</v>
      </c>
      <c r="W14" t="str">
        <f>SUBSTITUTE(Y14,"t1","t"&amp;Z14)</f>
        <v>Sheet7!S$220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[1]Sheet8!D$220</f>
        <v>71784.174599999998</v>
      </c>
      <c r="E15" s="1">
        <f>[1]Sheet8!E$220</f>
        <v>93642.547427709738</v>
      </c>
      <c r="F15" s="1">
        <f>[1]Sheet8!F$220</f>
        <v>0</v>
      </c>
      <c r="G15" s="1">
        <f>[1]Sheet8!G$220</f>
        <v>0</v>
      </c>
      <c r="H15" s="1">
        <f>[1]Sheet8!H$220</f>
        <v>0</v>
      </c>
      <c r="I15" s="1">
        <f>[1]Sheet8!I$220</f>
        <v>0</v>
      </c>
      <c r="J15" s="1">
        <f>[1]Sheet8!J$220</f>
        <v>71784.174599999998</v>
      </c>
      <c r="K15" s="1">
        <f>[1]Sheet8!K$220</f>
        <v>93642.547427709738</v>
      </c>
      <c r="L15" s="1">
        <f>[1]Sheet8!L$220</f>
        <v>0</v>
      </c>
      <c r="M15" s="1">
        <f>[1]Sheet8!M$220</f>
        <v>0</v>
      </c>
      <c r="N15" s="1">
        <f>[1]Sheet8!N$220</f>
        <v>14127.127650000002</v>
      </c>
      <c r="O15" s="1">
        <f>[1]Sheet8!O$220</f>
        <v>22371.793772770965</v>
      </c>
      <c r="P15" s="1">
        <f>[1]Sheet8!P$220</f>
        <v>14127.127650000002</v>
      </c>
      <c r="Q15" s="1">
        <f>[1]Sheet8!Q$220</f>
        <v>22371.793772770965</v>
      </c>
      <c r="R15" s="1">
        <f>[1]Sheet8!R$220</f>
        <v>57657.046949999996</v>
      </c>
      <c r="S15" s="1">
        <f>[1]Sheet8!S$220</f>
        <v>71270.753654938773</v>
      </c>
      <c r="W15" t="str">
        <f>SUBSTITUTE(Y15,"t1","t"&amp;Z15)</f>
        <v>Sheet8!S$220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[1]Sheet9!D$220</f>
        <v>595397</v>
      </c>
      <c r="E16" s="1">
        <f>[1]Sheet9!E$220</f>
        <v>701821</v>
      </c>
      <c r="F16" s="1">
        <f>[1]Sheet9!F$220</f>
        <v>0</v>
      </c>
      <c r="G16" s="1">
        <f>[1]Sheet9!G$220</f>
        <v>0</v>
      </c>
      <c r="H16" s="1">
        <f>[1]Sheet9!H$220</f>
        <v>0</v>
      </c>
      <c r="I16" s="1">
        <f>[1]Sheet9!I$220</f>
        <v>0</v>
      </c>
      <c r="J16" s="1">
        <f>[1]Sheet9!J$220</f>
        <v>595397</v>
      </c>
      <c r="K16" s="1">
        <f>[1]Sheet9!K$220</f>
        <v>701821</v>
      </c>
      <c r="L16" s="1">
        <f>[1]Sheet9!L$220</f>
        <v>14183</v>
      </c>
      <c r="M16" s="1">
        <f>[1]Sheet9!M$220</f>
        <v>7669.8</v>
      </c>
      <c r="N16" s="1">
        <f>[1]Sheet9!N$220</f>
        <v>444195</v>
      </c>
      <c r="O16" s="1">
        <f>[1]Sheet9!O$220</f>
        <v>617321.25</v>
      </c>
      <c r="P16" s="1">
        <f>[1]Sheet9!P$220</f>
        <v>458378</v>
      </c>
      <c r="Q16" s="1">
        <f>[1]Sheet9!Q$220</f>
        <v>624991.05000000005</v>
      </c>
      <c r="R16" s="1">
        <f>[1]Sheet9!R$220</f>
        <v>137019</v>
      </c>
      <c r="S16" s="1">
        <f>[1]Sheet9!S$220</f>
        <v>76829.949999999953</v>
      </c>
      <c r="W16" t="str">
        <f>SUBSTITUTE(Y16,"t1","t"&amp;Z16)</f>
        <v>Sheet9!S$220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2731909.2592500001</v>
      </c>
      <c r="E17" s="1">
        <f>SUM(E8:E16)</f>
        <v>3254220.3974277098</v>
      </c>
      <c r="F17" s="1">
        <f>SUM(F8:F16)</f>
        <v>29068</v>
      </c>
      <c r="G17" s="1">
        <f>SUM(G8:G16)</f>
        <v>138993</v>
      </c>
      <c r="H17" s="1">
        <f>SUM(H8:H16)</f>
        <v>118929.75</v>
      </c>
      <c r="I17" s="1">
        <f>SUM(I8:I16)</f>
        <v>13707</v>
      </c>
      <c r="J17" s="1">
        <f>SUM(J8:J16)</f>
        <v>2879907.0092500001</v>
      </c>
      <c r="K17" s="1">
        <f>SUM(K8:K16)</f>
        <v>3406920.3974277098</v>
      </c>
      <c r="L17" s="1">
        <f>SUM(L8:L16)</f>
        <v>88334.950000000012</v>
      </c>
      <c r="M17" s="1">
        <f>SUM(M8:M16)</f>
        <v>92396.3</v>
      </c>
      <c r="N17" s="1">
        <f>SUM(N8:N16)</f>
        <v>1750468.6276499999</v>
      </c>
      <c r="O17" s="1">
        <f>SUM(O8:O16)</f>
        <v>2212802.1437727711</v>
      </c>
      <c r="P17" s="1">
        <f>SUM(P8:P16)</f>
        <v>1838803.5776499999</v>
      </c>
      <c r="Q17" s="1">
        <f>SUM(Q8:Q16)</f>
        <v>2305198.4437727709</v>
      </c>
      <c r="R17" s="1">
        <f>SUM(R8:R16)</f>
        <v>1041103.4316000002</v>
      </c>
      <c r="S17" s="1">
        <f>SUM(S8:S16)</f>
        <v>1101721.9536549388</v>
      </c>
    </row>
    <row r="18" spans="1:26" ht="23.1" customHeight="1">
      <c r="A18" s="6">
        <v>10</v>
      </c>
      <c r="B18" s="9"/>
      <c r="C18" s="12" t="s">
        <v>18</v>
      </c>
      <c r="D18" s="1">
        <f>[1]Sheet10!D$220</f>
        <v>607653</v>
      </c>
      <c r="E18" s="1">
        <f>[1]Sheet10!E$220</f>
        <v>429157</v>
      </c>
      <c r="F18" s="1">
        <f>[1]Sheet10!F$220</f>
        <v>0</v>
      </c>
      <c r="G18" s="1">
        <f>[1]Sheet10!G$220</f>
        <v>0</v>
      </c>
      <c r="H18" s="1">
        <f>[1]Sheet10!H$220</f>
        <v>0</v>
      </c>
      <c r="I18" s="1">
        <f>[1]Sheet10!I$220</f>
        <v>0</v>
      </c>
      <c r="J18" s="1">
        <f>[1]Sheet10!J$220</f>
        <v>607653</v>
      </c>
      <c r="K18" s="1">
        <f>[1]Sheet10!K$220</f>
        <v>429157</v>
      </c>
      <c r="L18" s="1">
        <f>[1]Sheet10!L$220</f>
        <v>1018.350717100778</v>
      </c>
      <c r="M18" s="1">
        <f>[1]Sheet10!M$220</f>
        <v>0</v>
      </c>
      <c r="N18" s="1">
        <f>[1]Sheet10!N$220</f>
        <v>496014.64928289922</v>
      </c>
      <c r="O18" s="1">
        <f>[1]Sheet10!O$220</f>
        <v>290885</v>
      </c>
      <c r="P18" s="1">
        <f>[1]Sheet10!P$220</f>
        <v>497033</v>
      </c>
      <c r="Q18" s="1">
        <f>[1]Sheet10!Q$220</f>
        <v>290885</v>
      </c>
      <c r="R18" s="1">
        <f>[1]Sheet10!R$220</f>
        <v>110620</v>
      </c>
      <c r="S18" s="1">
        <f>[1]Sheet10!S$220</f>
        <v>138272</v>
      </c>
      <c r="W18" t="str">
        <f>SUBSTITUTE(Y18,"t1","t"&amp;Z18)</f>
        <v>Sheet10!S$220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[1]Sheet11!D$220</f>
        <v>0</v>
      </c>
      <c r="E19" s="1">
        <f>[1]Sheet11!E$220</f>
        <v>0</v>
      </c>
      <c r="F19" s="1">
        <f>[1]Sheet11!F$220</f>
        <v>0</v>
      </c>
      <c r="G19" s="1">
        <f>[1]Sheet11!G$220</f>
        <v>0</v>
      </c>
      <c r="H19" s="1">
        <f>[1]Sheet11!H$220</f>
        <v>0</v>
      </c>
      <c r="I19" s="1">
        <f>[1]Sheet11!I$220</f>
        <v>0</v>
      </c>
      <c r="J19" s="1">
        <f>[1]Sheet11!J$220</f>
        <v>0</v>
      </c>
      <c r="K19" s="1">
        <f>[1]Sheet11!K$220</f>
        <v>0</v>
      </c>
      <c r="L19" s="1">
        <f>[1]Sheet11!L$220</f>
        <v>0</v>
      </c>
      <c r="M19" s="1">
        <f>[1]Sheet11!M$220</f>
        <v>0</v>
      </c>
      <c r="N19" s="1">
        <f>[1]Sheet11!N$220</f>
        <v>0</v>
      </c>
      <c r="O19" s="1">
        <f>[1]Sheet11!O$220</f>
        <v>0</v>
      </c>
      <c r="P19" s="1">
        <f>[1]Sheet11!P$220</f>
        <v>0</v>
      </c>
      <c r="Q19" s="1">
        <f>[1]Sheet11!Q$220</f>
        <v>0</v>
      </c>
      <c r="R19" s="1">
        <f>[1]Sheet11!R$220</f>
        <v>0</v>
      </c>
      <c r="S19" s="1">
        <f>[1]Sheet11!S$220</f>
        <v>0</v>
      </c>
      <c r="W19" t="str">
        <f>SUBSTITUTE(Y19,"t1","t"&amp;Z19)</f>
        <v>Sheet11!S$220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607653</v>
      </c>
      <c r="E20" s="1">
        <f>SUM(E18:E19)</f>
        <v>429157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607653</v>
      </c>
      <c r="K20" s="1">
        <f>SUM(K18:K19)</f>
        <v>429157</v>
      </c>
      <c r="L20" s="1">
        <f>SUM(L18:L19)</f>
        <v>1018.350717100778</v>
      </c>
      <c r="M20" s="1">
        <f>SUM(M18:M19)</f>
        <v>0</v>
      </c>
      <c r="N20" s="1">
        <f>SUM(N18:N19)</f>
        <v>496014.64928289922</v>
      </c>
      <c r="O20" s="1">
        <f>SUM(O18:O19)</f>
        <v>290885</v>
      </c>
      <c r="P20" s="1">
        <f>SUM(P18:P19)</f>
        <v>497033</v>
      </c>
      <c r="Q20" s="1">
        <f>SUM(Q18:Q19)</f>
        <v>290885</v>
      </c>
      <c r="R20" s="1">
        <f>SUM(R18:R19)</f>
        <v>110620</v>
      </c>
      <c r="S20" s="1">
        <f>SUM(S18:S19)</f>
        <v>138272</v>
      </c>
    </row>
    <row r="21" spans="1:26" ht="23.1" customHeight="1">
      <c r="A21" s="6"/>
      <c r="B21" s="9"/>
      <c r="C21" s="10" t="s">
        <v>15</v>
      </c>
      <c r="D21" s="1">
        <f>D20+D17</f>
        <v>3339562.2592500001</v>
      </c>
      <c r="E21" s="1">
        <f>E20+E17</f>
        <v>3683377.3974277098</v>
      </c>
      <c r="F21" s="1">
        <f>F20+F17</f>
        <v>29068</v>
      </c>
      <c r="G21" s="1">
        <f>G20+G17</f>
        <v>138993</v>
      </c>
      <c r="H21" s="1">
        <f>H20+H17</f>
        <v>118929.75</v>
      </c>
      <c r="I21" s="1">
        <f>I20+I17</f>
        <v>13707</v>
      </c>
      <c r="J21" s="1">
        <f>J20+J17</f>
        <v>3487560.0092500001</v>
      </c>
      <c r="K21" s="1">
        <f>K20+K17</f>
        <v>3836077.3974277098</v>
      </c>
      <c r="L21" s="1">
        <f>L20+L17</f>
        <v>89353.300717100792</v>
      </c>
      <c r="M21" s="1">
        <f>M20+M17</f>
        <v>92396.3</v>
      </c>
      <c r="N21" s="1">
        <f>N20+N17</f>
        <v>2246483.2769328989</v>
      </c>
      <c r="O21" s="1">
        <f>O20+O17</f>
        <v>2503687.1437727711</v>
      </c>
      <c r="P21" s="1">
        <f>P20+P17</f>
        <v>2335836.5776499999</v>
      </c>
      <c r="Q21" s="1">
        <f>Q20+Q17</f>
        <v>2596083.4437727709</v>
      </c>
      <c r="R21" s="1">
        <f>R20+R17</f>
        <v>1151723.4316000002</v>
      </c>
      <c r="S21" s="1">
        <f>S20+S17</f>
        <v>1239993.9536549388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[1]Sheet12!D$220</f>
        <v>35203</v>
      </c>
      <c r="E22" s="1">
        <f>[1]Sheet12!E$220</f>
        <v>39123</v>
      </c>
      <c r="F22" s="1">
        <f>[1]Sheet12!F$220</f>
        <v>0</v>
      </c>
      <c r="G22" s="1">
        <f>[1]Sheet12!G$220</f>
        <v>0</v>
      </c>
      <c r="H22" s="1">
        <f>[1]Sheet12!H$220</f>
        <v>0</v>
      </c>
      <c r="I22" s="1">
        <f>[1]Sheet12!I$220</f>
        <v>0</v>
      </c>
      <c r="J22" s="1">
        <f>[1]Sheet12!J$220</f>
        <v>35203</v>
      </c>
      <c r="K22" s="1">
        <f>[1]Sheet12!K$220</f>
        <v>39123</v>
      </c>
      <c r="L22" s="1">
        <f>[1]Sheet12!L$220</f>
        <v>0</v>
      </c>
      <c r="M22" s="1">
        <f>[1]Sheet12!M$220</f>
        <v>0</v>
      </c>
      <c r="N22" s="1">
        <f>[1]Sheet12!N$220</f>
        <v>181</v>
      </c>
      <c r="O22" s="1">
        <f>[1]Sheet12!O$220</f>
        <v>383</v>
      </c>
      <c r="P22" s="1">
        <f>[1]Sheet12!P$220</f>
        <v>181</v>
      </c>
      <c r="Q22" s="1">
        <f>[1]Sheet12!Q$220</f>
        <v>383</v>
      </c>
      <c r="R22" s="1">
        <f>[1]Sheet12!R$220</f>
        <v>35022</v>
      </c>
      <c r="S22" s="1">
        <f>[1]Sheet12!S$220</f>
        <v>38740</v>
      </c>
      <c r="W22" t="str">
        <f>SUBSTITUTE(Y22,"t1","t"&amp;Z22)</f>
        <v>Sheet12!S$220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[1]Sheet13!D$220</f>
        <v>177004</v>
      </c>
      <c r="E23" s="1">
        <f>[1]Sheet13!E$220</f>
        <v>171148</v>
      </c>
      <c r="F23" s="1">
        <f>[1]Sheet13!F$220</f>
        <v>0</v>
      </c>
      <c r="G23" s="1">
        <f>[1]Sheet13!G$220</f>
        <v>0</v>
      </c>
      <c r="H23" s="1">
        <f>[1]Sheet13!H$220</f>
        <v>0</v>
      </c>
      <c r="I23" s="1">
        <f>[1]Sheet13!I$220</f>
        <v>0</v>
      </c>
      <c r="J23" s="1">
        <f>[1]Sheet13!J$220</f>
        <v>177004</v>
      </c>
      <c r="K23" s="1">
        <f>[1]Sheet13!K$220</f>
        <v>171148</v>
      </c>
      <c r="L23" s="1">
        <f>[1]Sheet13!L$220</f>
        <v>0</v>
      </c>
      <c r="M23" s="1">
        <f>[1]Sheet13!M$220</f>
        <v>0</v>
      </c>
      <c r="N23" s="1">
        <f>[1]Sheet13!N$220</f>
        <v>0</v>
      </c>
      <c r="O23" s="1">
        <f>[1]Sheet13!O$220</f>
        <v>0</v>
      </c>
      <c r="P23" s="1">
        <f>[1]Sheet13!P$220</f>
        <v>0</v>
      </c>
      <c r="Q23" s="1">
        <f>[1]Sheet13!Q$220</f>
        <v>0</v>
      </c>
      <c r="R23" s="1">
        <f>[1]Sheet13!R$220</f>
        <v>177004</v>
      </c>
      <c r="S23" s="1">
        <f>[1]Sheet13!S$220</f>
        <v>171148</v>
      </c>
      <c r="W23" t="str">
        <f>SUBSTITUTE(Y23,"t1","t"&amp;Z23)</f>
        <v>Sheet13!S$220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[1]Sheet14!D$220</f>
        <v>530</v>
      </c>
      <c r="E24" s="1">
        <f>[1]Sheet14!E$220</f>
        <v>3894.3</v>
      </c>
      <c r="F24" s="1">
        <f>[1]Sheet14!F$220</f>
        <v>0</v>
      </c>
      <c r="G24" s="1">
        <f>[1]Sheet14!G$220</f>
        <v>0</v>
      </c>
      <c r="H24" s="1">
        <f>[1]Sheet14!H$220</f>
        <v>0</v>
      </c>
      <c r="I24" s="1">
        <f>[1]Sheet14!I$220</f>
        <v>0</v>
      </c>
      <c r="J24" s="1">
        <f>[1]Sheet14!J$220</f>
        <v>530</v>
      </c>
      <c r="K24" s="1">
        <f>[1]Sheet14!K$220</f>
        <v>3894.3</v>
      </c>
      <c r="L24" s="1">
        <f>[1]Sheet14!L$220</f>
        <v>0</v>
      </c>
      <c r="M24" s="1">
        <f>[1]Sheet14!M$220</f>
        <v>0</v>
      </c>
      <c r="N24" s="1">
        <f>[1]Sheet14!N$220</f>
        <v>0</v>
      </c>
      <c r="O24" s="1">
        <f>[1]Sheet14!O$220</f>
        <v>0</v>
      </c>
      <c r="P24" s="1">
        <f>[1]Sheet14!P$220</f>
        <v>0</v>
      </c>
      <c r="Q24" s="1">
        <f>[1]Sheet14!Q$220</f>
        <v>0</v>
      </c>
      <c r="R24" s="1">
        <f>[1]Sheet14!R$220</f>
        <v>530</v>
      </c>
      <c r="S24" s="1">
        <f>[1]Sheet14!S$220</f>
        <v>3894.3</v>
      </c>
      <c r="W24" t="str">
        <f>SUBSTITUTE(Y24,"t1","t"&amp;Z24)</f>
        <v>Sheet14!S$220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[1]Sheet15!D$220</f>
        <v>163044</v>
      </c>
      <c r="E25" s="1">
        <f>[1]Sheet15!E$220</f>
        <v>236009.547569421</v>
      </c>
      <c r="F25" s="1">
        <f>[1]Sheet15!F$220</f>
        <v>3992</v>
      </c>
      <c r="G25" s="1">
        <f>[1]Sheet15!G$220</f>
        <v>0</v>
      </c>
      <c r="H25" s="1">
        <f>[1]Sheet15!H$220</f>
        <v>0</v>
      </c>
      <c r="I25" s="1">
        <f>[1]Sheet15!I$220</f>
        <v>0</v>
      </c>
      <c r="J25" s="1">
        <f>[1]Sheet15!J$220</f>
        <v>167036</v>
      </c>
      <c r="K25" s="1">
        <f>[1]Sheet15!K$220</f>
        <v>236009.547569421</v>
      </c>
      <c r="L25" s="1">
        <f>[1]Sheet15!L$220</f>
        <v>0</v>
      </c>
      <c r="M25" s="1">
        <f>[1]Sheet15!M$220</f>
        <v>0</v>
      </c>
      <c r="N25" s="1">
        <f>[1]Sheet15!N$220</f>
        <v>16137</v>
      </c>
      <c r="O25" s="1">
        <f>[1]Sheet15!O$220</f>
        <v>60882.3</v>
      </c>
      <c r="P25" s="1">
        <f>[1]Sheet15!P$220</f>
        <v>16137</v>
      </c>
      <c r="Q25" s="1">
        <f>[1]Sheet15!Q$220</f>
        <v>60882.3</v>
      </c>
      <c r="R25" s="1">
        <f>[1]Sheet15!R$220</f>
        <v>150899</v>
      </c>
      <c r="S25" s="1">
        <f>[1]Sheet15!S$220</f>
        <v>175127.24756942102</v>
      </c>
      <c r="W25" t="str">
        <f>SUBSTITUTE(Y25,"t1","t"&amp;Z25)</f>
        <v>Sheet15!S$220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[1]Sheet16!D$220</f>
        <v>607740</v>
      </c>
      <c r="E26" s="1">
        <f>[1]Sheet16!E$220</f>
        <v>361416</v>
      </c>
      <c r="F26" s="1">
        <f>[1]Sheet16!F$220</f>
        <v>0</v>
      </c>
      <c r="G26" s="1">
        <f>[1]Sheet16!G$220</f>
        <v>0</v>
      </c>
      <c r="H26" s="1">
        <f>[1]Sheet16!H$220</f>
        <v>0</v>
      </c>
      <c r="I26" s="1">
        <f>[1]Sheet16!I$220</f>
        <v>0</v>
      </c>
      <c r="J26" s="1">
        <f>[1]Sheet16!J$220</f>
        <v>607740</v>
      </c>
      <c r="K26" s="1">
        <f>[1]Sheet16!K$220</f>
        <v>361416</v>
      </c>
      <c r="L26" s="1">
        <f>[1]Sheet16!L$220</f>
        <v>0</v>
      </c>
      <c r="M26" s="1">
        <f>[1]Sheet16!M$220</f>
        <v>2670</v>
      </c>
      <c r="N26" s="1">
        <f>[1]Sheet16!N$220</f>
        <v>125098</v>
      </c>
      <c r="O26" s="1">
        <f>[1]Sheet16!O$220</f>
        <v>50382</v>
      </c>
      <c r="P26" s="1">
        <f>[1]Sheet16!P$220</f>
        <v>125098</v>
      </c>
      <c r="Q26" s="1">
        <f>[1]Sheet16!Q$220</f>
        <v>53052</v>
      </c>
      <c r="R26" s="1">
        <f>[1]Sheet16!R$220</f>
        <v>482642</v>
      </c>
      <c r="S26" s="1">
        <f>[1]Sheet16!S$220</f>
        <v>308364</v>
      </c>
      <c r="W26" t="str">
        <f>SUBSTITUTE(Y26,"t1","t"&amp;Z26)</f>
        <v>Sheet16!S$220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[1]Sheet17!D$220</f>
        <v>0</v>
      </c>
      <c r="E27" s="1">
        <f>[1]Sheet17!E$220</f>
        <v>0</v>
      </c>
      <c r="F27" s="1">
        <f>[1]Sheet17!F$220</f>
        <v>0</v>
      </c>
      <c r="G27" s="1">
        <f>[1]Sheet17!G$220</f>
        <v>0</v>
      </c>
      <c r="H27" s="1">
        <f>[1]Sheet17!H$220</f>
        <v>0</v>
      </c>
      <c r="I27" s="1">
        <f>[1]Sheet17!I$220</f>
        <v>0</v>
      </c>
      <c r="J27" s="1">
        <f>[1]Sheet17!J$220</f>
        <v>0</v>
      </c>
      <c r="K27" s="1">
        <f>[1]Sheet17!K$220</f>
        <v>0</v>
      </c>
      <c r="L27" s="1">
        <f>[1]Sheet17!L$220</f>
        <v>0</v>
      </c>
      <c r="M27" s="1">
        <f>[1]Sheet17!M$220</f>
        <v>0</v>
      </c>
      <c r="N27" s="1">
        <f>[1]Sheet17!N$220</f>
        <v>0</v>
      </c>
      <c r="O27" s="1">
        <f>[1]Sheet17!O$220</f>
        <v>0</v>
      </c>
      <c r="P27" s="1">
        <f>[1]Sheet17!P$220</f>
        <v>0</v>
      </c>
      <c r="Q27" s="1">
        <f>[1]Sheet17!Q$220</f>
        <v>0</v>
      </c>
      <c r="R27" s="1">
        <f>[1]Sheet17!R$220</f>
        <v>0</v>
      </c>
      <c r="S27" s="1">
        <f>[1]Sheet17!S$220</f>
        <v>0</v>
      </c>
      <c r="W27" t="str">
        <f>SUBSTITUTE(Y27,"t1","t"&amp;Z27)</f>
        <v>Sheet17!S$220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[1]Sheet18!D$220</f>
        <v>220802</v>
      </c>
      <c r="E28" s="1">
        <f>[1]Sheet18!E$220</f>
        <v>144728</v>
      </c>
      <c r="F28" s="1">
        <f>[1]Sheet18!F$220</f>
        <v>44112</v>
      </c>
      <c r="G28" s="1">
        <f>[1]Sheet18!G$220</f>
        <v>27140.010000000002</v>
      </c>
      <c r="H28" s="1">
        <f>[1]Sheet18!H$220</f>
        <v>0</v>
      </c>
      <c r="I28" s="1">
        <f>[1]Sheet18!I$220</f>
        <v>0</v>
      </c>
      <c r="J28" s="1">
        <f>[1]Sheet18!J$220</f>
        <v>264914</v>
      </c>
      <c r="K28" s="1">
        <f>[1]Sheet18!K$220</f>
        <v>171868.01</v>
      </c>
      <c r="L28" s="1">
        <f>[1]Sheet18!L$220</f>
        <v>0</v>
      </c>
      <c r="M28" s="1">
        <f>[1]Sheet18!M$220</f>
        <v>0</v>
      </c>
      <c r="N28" s="1">
        <f>[1]Sheet18!N$220</f>
        <v>218401</v>
      </c>
      <c r="O28" s="1">
        <f>[1]Sheet18!O$220</f>
        <v>132703.56644000005</v>
      </c>
      <c r="P28" s="1">
        <f>[1]Sheet18!P$220</f>
        <v>218401</v>
      </c>
      <c r="Q28" s="1">
        <f>[1]Sheet18!Q$220</f>
        <v>132703.56644000005</v>
      </c>
      <c r="R28" s="1">
        <f>[1]Sheet18!R$220</f>
        <v>46513</v>
      </c>
      <c r="S28" s="1">
        <f>[1]Sheet18!S$220</f>
        <v>39164.443559999956</v>
      </c>
      <c r="W28" t="str">
        <f>SUBSTITUTE(Y28,"t1","t"&amp;Z28)</f>
        <v>Sheet18!S$220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[1]Sheet19!D$220</f>
        <v>112017</v>
      </c>
      <c r="E29" s="1">
        <f>[1]Sheet19!E$220</f>
        <v>111988</v>
      </c>
      <c r="F29" s="1">
        <f>[1]Sheet19!F$220</f>
        <v>789</v>
      </c>
      <c r="G29" s="1">
        <f>[1]Sheet19!G$220</f>
        <v>757</v>
      </c>
      <c r="H29" s="1">
        <f>[1]Sheet19!H$220</f>
        <v>0</v>
      </c>
      <c r="I29" s="1">
        <f>[1]Sheet19!I$220</f>
        <v>0</v>
      </c>
      <c r="J29" s="1">
        <f>[1]Sheet19!J$220</f>
        <v>112806</v>
      </c>
      <c r="K29" s="1">
        <f>[1]Sheet19!K$220</f>
        <v>112745</v>
      </c>
      <c r="L29" s="1">
        <f>[1]Sheet19!L$220</f>
        <v>0</v>
      </c>
      <c r="M29" s="1">
        <f>[1]Sheet19!M$220</f>
        <v>0</v>
      </c>
      <c r="N29" s="1">
        <f>[1]Sheet19!N$220</f>
        <v>35381</v>
      </c>
      <c r="O29" s="1">
        <f>[1]Sheet19!O$220</f>
        <v>40941</v>
      </c>
      <c r="P29" s="1">
        <f>[1]Sheet19!P$220</f>
        <v>35381</v>
      </c>
      <c r="Q29" s="1">
        <f>[1]Sheet19!Q$220</f>
        <v>40941</v>
      </c>
      <c r="R29" s="1">
        <f>[1]Sheet19!R$220</f>
        <v>77425</v>
      </c>
      <c r="S29" s="1">
        <f>[1]Sheet19!S$220</f>
        <v>71804</v>
      </c>
      <c r="W29" t="str">
        <f>SUBSTITUTE(Y29,"t1","t"&amp;Z29)</f>
        <v>Sheet19!S$220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[1]Sheet20!D$220</f>
        <v>101143.06310079174</v>
      </c>
      <c r="E30" s="1">
        <f>[1]Sheet20!E$220</f>
        <v>105524.7938291188</v>
      </c>
      <c r="F30" s="1">
        <f>[1]Sheet20!F$220</f>
        <v>0</v>
      </c>
      <c r="G30" s="1">
        <f>[1]Sheet20!G$220</f>
        <v>0</v>
      </c>
      <c r="H30" s="1">
        <f>[1]Sheet20!H$220</f>
        <v>0</v>
      </c>
      <c r="I30" s="1">
        <f>[1]Sheet20!I$220</f>
        <v>0</v>
      </c>
      <c r="J30" s="1">
        <f>[1]Sheet20!J$220</f>
        <v>101143.06310079174</v>
      </c>
      <c r="K30" s="1">
        <f>[1]Sheet20!K$220</f>
        <v>105524.7938291188</v>
      </c>
      <c r="L30" s="1">
        <f>[1]Sheet20!L$220</f>
        <v>0</v>
      </c>
      <c r="M30" s="1">
        <f>[1]Sheet20!M$220</f>
        <v>0</v>
      </c>
      <c r="N30" s="1">
        <f>[1]Sheet20!N$220</f>
        <v>70936.452528875554</v>
      </c>
      <c r="O30" s="1">
        <f>[1]Sheet20!O$220</f>
        <v>96005.4337866141</v>
      </c>
      <c r="P30" s="1">
        <f>[1]Sheet20!P$220</f>
        <v>70936.452528875554</v>
      </c>
      <c r="Q30" s="1">
        <f>[1]Sheet20!Q$220</f>
        <v>96005.4337866141</v>
      </c>
      <c r="R30" s="1">
        <f>[1]Sheet20!R$220</f>
        <v>30206.610571916186</v>
      </c>
      <c r="S30" s="1">
        <f>[1]Sheet20!S$220</f>
        <v>9519.3600425047043</v>
      </c>
      <c r="W30" t="str">
        <f>SUBSTITUTE(Y30,"t1","t"&amp;Z30)</f>
        <v>Sheet20!S$220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[1]Sheet21!D$220</f>
        <v>24524</v>
      </c>
      <c r="E31" s="1">
        <f>[1]Sheet21!E$220</f>
        <v>230611.49400000001</v>
      </c>
      <c r="F31" s="1">
        <f>[1]Sheet21!F$220</f>
        <v>0</v>
      </c>
      <c r="G31" s="1">
        <f>[1]Sheet21!G$220</f>
        <v>942.28</v>
      </c>
      <c r="H31" s="1">
        <f>[1]Sheet21!H$220</f>
        <v>0</v>
      </c>
      <c r="I31" s="1">
        <f>[1]Sheet21!I$220</f>
        <v>0</v>
      </c>
      <c r="J31" s="1">
        <f>[1]Sheet21!J$220</f>
        <v>24524</v>
      </c>
      <c r="K31" s="1">
        <f>[1]Sheet21!K$220</f>
        <v>231553.774</v>
      </c>
      <c r="L31" s="1">
        <f>[1]Sheet21!L$220</f>
        <v>0</v>
      </c>
      <c r="M31" s="1">
        <f>[1]Sheet21!M$220</f>
        <v>0</v>
      </c>
      <c r="N31" s="1">
        <f>[1]Sheet21!N$220</f>
        <v>7478</v>
      </c>
      <c r="O31" s="1">
        <f>[1]Sheet21!O$220</f>
        <v>183740.73800000001</v>
      </c>
      <c r="P31" s="1">
        <f>[1]Sheet21!P$220</f>
        <v>7478</v>
      </c>
      <c r="Q31" s="1">
        <f>[1]Sheet21!Q$220</f>
        <v>183740.73800000001</v>
      </c>
      <c r="R31" s="1">
        <f>[1]Sheet21!R$220</f>
        <v>17046</v>
      </c>
      <c r="S31" s="1">
        <f>[1]Sheet21!S$220</f>
        <v>47813.035999999993</v>
      </c>
      <c r="W31" t="str">
        <f>SUBSTITUTE(Y31,"t1","t"&amp;Z31)</f>
        <v>Sheet21!S$220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[1]Sheet22!D$220</f>
        <v>0</v>
      </c>
      <c r="E32" s="1">
        <f>[1]Sheet22!E$220</f>
        <v>0</v>
      </c>
      <c r="F32" s="1">
        <f>[1]Sheet22!F$220</f>
        <v>0</v>
      </c>
      <c r="G32" s="1">
        <f>[1]Sheet22!G$220</f>
        <v>0</v>
      </c>
      <c r="H32" s="1">
        <f>[1]Sheet22!H$220</f>
        <v>0</v>
      </c>
      <c r="I32" s="1">
        <f>[1]Sheet22!I$220</f>
        <v>0</v>
      </c>
      <c r="J32" s="1">
        <f>[1]Sheet22!J$220</f>
        <v>0</v>
      </c>
      <c r="K32" s="1">
        <f>[1]Sheet22!K$220</f>
        <v>0</v>
      </c>
      <c r="L32" s="1">
        <f>[1]Sheet22!L$220</f>
        <v>0</v>
      </c>
      <c r="M32" s="1">
        <f>[1]Sheet22!M$220</f>
        <v>0</v>
      </c>
      <c r="N32" s="1">
        <f>[1]Sheet22!N$220</f>
        <v>0</v>
      </c>
      <c r="O32" s="1">
        <f>[1]Sheet22!O$220</f>
        <v>0</v>
      </c>
      <c r="P32" s="1">
        <f>[1]Sheet22!P$220</f>
        <v>0</v>
      </c>
      <c r="Q32" s="1">
        <f>[1]Sheet22!Q$220</f>
        <v>0</v>
      </c>
      <c r="R32" s="1">
        <f>[1]Sheet22!R$220</f>
        <v>0</v>
      </c>
      <c r="S32" s="1">
        <f>[1]Sheet22!S$220</f>
        <v>0</v>
      </c>
      <c r="W32" t="str">
        <f>SUBSTITUTE(Y32,"t1","t"&amp;Z32)</f>
        <v>Sheet22!S$220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1442007.0631007918</v>
      </c>
      <c r="E33" s="1">
        <f>SUM(E22:E32)</f>
        <v>1404443.1353985397</v>
      </c>
      <c r="F33" s="1">
        <f>SUM(F22:F32)</f>
        <v>48893</v>
      </c>
      <c r="G33" s="1">
        <f>SUM(G22:G32)</f>
        <v>28839.29</v>
      </c>
      <c r="H33" s="1">
        <f>SUM(H22:H32)</f>
        <v>0</v>
      </c>
      <c r="I33" s="1">
        <f>SUM(I22:I32)</f>
        <v>0</v>
      </c>
      <c r="J33" s="1">
        <f>SUM(J22:J32)</f>
        <v>1490900.0631007918</v>
      </c>
      <c r="K33" s="1">
        <f>SUM(K22:K32)</f>
        <v>1433282.4253985398</v>
      </c>
      <c r="L33" s="1">
        <f>SUM(L22:L32)</f>
        <v>0</v>
      </c>
      <c r="M33" s="1">
        <f>SUM(M22:M32)</f>
        <v>2670</v>
      </c>
      <c r="N33" s="1">
        <f>SUM(N22:N32)</f>
        <v>473612.45252887555</v>
      </c>
      <c r="O33" s="1">
        <f>SUM(O22:O32)</f>
        <v>565038.03822661424</v>
      </c>
      <c r="P33" s="1">
        <f>SUM(P22:P32)</f>
        <v>473612.45252887555</v>
      </c>
      <c r="Q33" s="1">
        <f>SUM(Q22:Q32)</f>
        <v>567708.03822661424</v>
      </c>
      <c r="R33" s="1">
        <f>SUM(R22:R32)</f>
        <v>1017287.6105719162</v>
      </c>
      <c r="S33" s="1">
        <f>SUM(S22:S32)</f>
        <v>865574.38717192563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4781569.3223507917</v>
      </c>
      <c r="E34" s="1">
        <f>E33+E21</f>
        <v>5087820.5328262495</v>
      </c>
      <c r="F34" s="1">
        <f>F33+F21</f>
        <v>77961</v>
      </c>
      <c r="G34" s="1">
        <f>G33+G21</f>
        <v>167832.29</v>
      </c>
      <c r="H34" s="1">
        <f>H33+H21</f>
        <v>118929.75</v>
      </c>
      <c r="I34" s="1">
        <f>I33+I21</f>
        <v>13707</v>
      </c>
      <c r="J34" s="1">
        <f>J33+J21</f>
        <v>4978460.0723507917</v>
      </c>
      <c r="K34" s="1">
        <f>K33+K21</f>
        <v>5269359.8228262495</v>
      </c>
      <c r="L34" s="1">
        <f>L33+L21</f>
        <v>89353.300717100792</v>
      </c>
      <c r="M34" s="1">
        <f>M33+M21</f>
        <v>95066.3</v>
      </c>
      <c r="N34" s="1">
        <f>N33+N21</f>
        <v>2720095.7294617742</v>
      </c>
      <c r="O34" s="1">
        <f>O33+O21</f>
        <v>3068725.1819993854</v>
      </c>
      <c r="P34" s="1">
        <f>P33+P21</f>
        <v>2809449.0301788757</v>
      </c>
      <c r="Q34" s="1">
        <f>Q33+Q21</f>
        <v>3163791.4819993852</v>
      </c>
      <c r="R34" s="1">
        <f>R33+R21</f>
        <v>2169011.0421719165</v>
      </c>
      <c r="S34" s="1">
        <f>S33+S21</f>
        <v>2105568.3408268644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2015-05-17T16:00:05Z</dcterms:created>
  <dcterms:modified xsi:type="dcterms:W3CDTF">2015-05-17T16:00:09Z</dcterms:modified>
</cp:coreProperties>
</file>