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<sst xmlns="http://schemas.openxmlformats.org/spreadsheetml/2006/main" count="61" uniqueCount="41">
  <si>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</si>
  <si>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</si>
  <si>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Sheet1!S$241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</si>
  <si>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</si>
  <si>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</si>
  <si>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</si>
  <si>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</si>
  <si>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</si>
  <si>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</si>
  <si>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</si>
  <si>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</si>
  <si>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</si>
  <si>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</si>
  <si>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</si>
  <si>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</si>
  <si>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</si>
  <si>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</si>
  <si>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</si>
  <si>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</si>
  <si>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</si>
  <si>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</si>
  <si>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</si>
  <si>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</si>
  <si>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</si>
  <si>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</si>
  <si>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</si>
  <si>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</si>
  <si>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</si>
  <si>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</si>
  <si>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</si>
  <si>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</si>
  <si>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</si>
  <si>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</si>
  <si>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</si>
  <si>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</si>
  <si>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</si>
  <si>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</si>
  <si>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</si>
  <si>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</si>
  <si>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(32): Unexpired Risk Reserve – at end for 2013-2014 (Others) in Omani Rial</t>
  </si>
  <si>
    <t>جدول رقم (32): مخصص الأخطار السارية آخر العام لعامي 2013-2014م (الأخرى)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</si>
</sst>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</sheetData>
      <sheetData sheetId="2">
        <row r="241">
          <cell r="D241">
            <v>1078659</v>
          </cell>
          <cell r="E241">
            <v>1104277.95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1078659</v>
          </cell>
          <cell r="K241">
            <v>1104277.95</v>
          </cell>
          <cell r="L241">
            <v>60174.9</v>
          </cell>
          <cell r="M241">
            <v>0</v>
          </cell>
          <cell r="N241">
            <v>565826.4</v>
          </cell>
          <cell r="O241">
            <v>645153.75</v>
          </cell>
          <cell r="P241">
            <v>626001.30000000005</v>
          </cell>
          <cell r="Q241">
            <v>645153.75</v>
          </cell>
          <cell r="R241">
            <v>452657.69999999995</v>
          </cell>
          <cell r="S241">
            <v>459124.19999999995</v>
          </cell>
        </row>
      </sheetData>
      <sheetData sheetId="3">
        <row r="241">
          <cell r="D241">
            <v>3272841</v>
          </cell>
          <cell r="E241">
            <v>3251908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3272841</v>
          </cell>
          <cell r="K241">
            <v>3251908</v>
          </cell>
          <cell r="L241">
            <v>0</v>
          </cell>
          <cell r="M241">
            <v>-3</v>
          </cell>
          <cell r="N241">
            <v>2079081</v>
          </cell>
          <cell r="O241">
            <v>2014051</v>
          </cell>
          <cell r="P241">
            <v>2079080</v>
          </cell>
          <cell r="Q241">
            <v>2014048</v>
          </cell>
          <cell r="R241">
            <v>1193761</v>
          </cell>
          <cell r="S241">
            <v>1237860</v>
          </cell>
        </row>
      </sheetData>
      <sheetData sheetId="4">
        <row r="241">
          <cell r="D241">
            <v>67802</v>
          </cell>
          <cell r="E241">
            <v>66846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67802</v>
          </cell>
          <cell r="K241">
            <v>66846</v>
          </cell>
          <cell r="L241">
            <v>3556</v>
          </cell>
          <cell r="M241">
            <v>5371</v>
          </cell>
          <cell r="N241">
            <v>60839</v>
          </cell>
          <cell r="O241">
            <v>56644</v>
          </cell>
          <cell r="P241">
            <v>64395</v>
          </cell>
          <cell r="Q241">
            <v>62015</v>
          </cell>
          <cell r="R241">
            <v>3407</v>
          </cell>
          <cell r="S241">
            <v>4831</v>
          </cell>
        </row>
      </sheetData>
      <sheetData sheetId="5">
        <row r="241">
          <cell r="D241">
            <v>1772612</v>
          </cell>
          <cell r="E241">
            <v>1543735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1772612</v>
          </cell>
          <cell r="K241">
            <v>1543735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1772612</v>
          </cell>
          <cell r="S241">
            <v>1543735</v>
          </cell>
        </row>
      </sheetData>
      <sheetData sheetId="6">
        <row r="241">
          <cell r="D241">
            <v>99170</v>
          </cell>
          <cell r="E241">
            <v>98290</v>
          </cell>
          <cell r="F241">
            <v>3130</v>
          </cell>
          <cell r="G241">
            <v>100301</v>
          </cell>
          <cell r="H241">
            <v>10299</v>
          </cell>
          <cell r="I241">
            <v>10299</v>
          </cell>
          <cell r="J241">
            <v>112599</v>
          </cell>
          <cell r="K241">
            <v>208890</v>
          </cell>
          <cell r="L241">
            <v>0</v>
          </cell>
          <cell r="M241">
            <v>0</v>
          </cell>
          <cell r="N241">
            <v>48297</v>
          </cell>
          <cell r="O241">
            <v>151889</v>
          </cell>
          <cell r="P241">
            <v>48297</v>
          </cell>
          <cell r="Q241">
            <v>151889</v>
          </cell>
          <cell r="R241">
            <v>64302</v>
          </cell>
          <cell r="S241">
            <v>57001</v>
          </cell>
        </row>
      </sheetData>
      <sheetData sheetId="7">
        <row r="242">
          <cell r="D242">
            <v>724174.5</v>
          </cell>
          <cell r="E242">
            <v>95931.900000000009</v>
          </cell>
          <cell r="F242">
            <v>15603.75</v>
          </cell>
          <cell r="G242">
            <v>0</v>
          </cell>
          <cell r="H242">
            <v>1295.1000000000001</v>
          </cell>
          <cell r="I242">
            <v>498.15000000000003</v>
          </cell>
          <cell r="J242">
            <v>741073.35</v>
          </cell>
          <cell r="K242">
            <v>96430.05</v>
          </cell>
          <cell r="L242">
            <v>34600.050000000003</v>
          </cell>
          <cell r="M242">
            <v>66698.100000000006</v>
          </cell>
          <cell r="N242">
            <v>572995.35</v>
          </cell>
          <cell r="O242">
            <v>7188.75</v>
          </cell>
          <cell r="P242">
            <v>607595.4</v>
          </cell>
          <cell r="Q242">
            <v>73886.850000000006</v>
          </cell>
          <cell r="R242">
            <v>133477.94999999995</v>
          </cell>
          <cell r="S242">
            <v>22543.199999999997</v>
          </cell>
        </row>
      </sheetData>
      <sheetData sheetId="8">
        <row r="241">
          <cell r="D241">
            <v>27312.465549999997</v>
          </cell>
          <cell r="E241">
            <v>35231.498750088453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27312.465549999997</v>
          </cell>
          <cell r="K241">
            <v>35231.498750088453</v>
          </cell>
          <cell r="L241">
            <v>0</v>
          </cell>
          <cell r="M241">
            <v>0</v>
          </cell>
          <cell r="N241">
            <v>18103.261449999998</v>
          </cell>
          <cell r="O241">
            <v>29411.709268267674</v>
          </cell>
          <cell r="P241">
            <v>18103.261449999998</v>
          </cell>
          <cell r="Q241">
            <v>29411.709268267674</v>
          </cell>
          <cell r="R241">
            <v>9209.204099999999</v>
          </cell>
          <cell r="S241">
            <v>5819.7894818207787</v>
          </cell>
        </row>
      </sheetData>
      <sheetData sheetId="9">
        <row r="241">
          <cell r="D241">
            <v>8460</v>
          </cell>
          <cell r="E241">
            <v>15096.6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8460</v>
          </cell>
          <cell r="K241">
            <v>15096.6</v>
          </cell>
          <cell r="L241">
            <v>0</v>
          </cell>
          <cell r="M241">
            <v>0</v>
          </cell>
          <cell r="N241">
            <v>7332</v>
          </cell>
          <cell r="O241">
            <v>13355.550000000001</v>
          </cell>
          <cell r="P241">
            <v>7332</v>
          </cell>
          <cell r="Q241">
            <v>13355.550000000001</v>
          </cell>
          <cell r="R241">
            <v>1128</v>
          </cell>
          <cell r="S241">
            <v>1741.0499999999993</v>
          </cell>
        </row>
      </sheetData>
      <sheetData sheetId="10">
        <row r="241">
          <cell r="D241">
            <v>920555.99999999953</v>
          </cell>
          <cell r="E241">
            <v>542208</v>
          </cell>
          <cell r="F241">
            <v>4.2632564145606011E-13</v>
          </cell>
          <cell r="G241">
            <v>0</v>
          </cell>
          <cell r="H241">
            <v>0</v>
          </cell>
          <cell r="I241">
            <v>0</v>
          </cell>
          <cell r="J241">
            <v>920555.99999999953</v>
          </cell>
          <cell r="K241">
            <v>542208</v>
          </cell>
          <cell r="L241">
            <v>33.750032458820669</v>
          </cell>
          <cell r="M241">
            <v>741.14863209905525</v>
          </cell>
          <cell r="N241">
            <v>865250.24996754085</v>
          </cell>
          <cell r="O241">
            <v>496161.85136790131</v>
          </cell>
          <cell r="P241">
            <v>865283.99999999965</v>
          </cell>
          <cell r="Q241">
            <v>496903.00000000035</v>
          </cell>
          <cell r="R241">
            <v>55271.999999999884</v>
          </cell>
          <cell r="S241">
            <v>45304.999999999651</v>
          </cell>
        </row>
      </sheetData>
      <sheetData sheetId="11"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</sheetData>
      <sheetData sheetId="12">
        <row r="241">
          <cell r="D241">
            <v>107815</v>
          </cell>
          <cell r="E241">
            <v>54573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107815</v>
          </cell>
          <cell r="K241">
            <v>54573</v>
          </cell>
          <cell r="L241">
            <v>0</v>
          </cell>
          <cell r="M241">
            <v>0</v>
          </cell>
          <cell r="N241">
            <v>29122</v>
          </cell>
          <cell r="O241">
            <v>21157</v>
          </cell>
          <cell r="P241">
            <v>29122</v>
          </cell>
          <cell r="Q241">
            <v>21157</v>
          </cell>
          <cell r="R241">
            <v>78693</v>
          </cell>
          <cell r="S241">
            <v>33416</v>
          </cell>
        </row>
      </sheetData>
      <sheetData sheetId="13">
        <row r="241">
          <cell r="D241">
            <v>8837</v>
          </cell>
          <cell r="E241">
            <v>4374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8837</v>
          </cell>
          <cell r="K241">
            <v>4374</v>
          </cell>
          <cell r="L241">
            <v>0</v>
          </cell>
          <cell r="M241">
            <v>0</v>
          </cell>
          <cell r="N241">
            <v>5735</v>
          </cell>
          <cell r="O241">
            <v>3252</v>
          </cell>
          <cell r="P241">
            <v>5735</v>
          </cell>
          <cell r="Q241">
            <v>3252</v>
          </cell>
          <cell r="R241">
            <v>3102</v>
          </cell>
          <cell r="S241">
            <v>1122</v>
          </cell>
        </row>
      </sheetData>
      <sheetData sheetId="14">
        <row r="241">
          <cell r="D241">
            <v>18545</v>
          </cell>
          <cell r="E241">
            <v>69639.202800000014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18545</v>
          </cell>
          <cell r="K241">
            <v>69639.202800000014</v>
          </cell>
          <cell r="L241">
            <v>0</v>
          </cell>
          <cell r="M241">
            <v>0</v>
          </cell>
          <cell r="N241">
            <v>733</v>
          </cell>
          <cell r="O241">
            <v>1514.25</v>
          </cell>
          <cell r="P241">
            <v>733</v>
          </cell>
          <cell r="Q241">
            <v>1514.25</v>
          </cell>
          <cell r="R241">
            <v>17812</v>
          </cell>
          <cell r="S241">
            <v>68124.952800000014</v>
          </cell>
        </row>
      </sheetData>
      <sheetData sheetId="15">
        <row r="241">
          <cell r="D241">
            <v>331159</v>
          </cell>
          <cell r="E241">
            <v>643437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331159</v>
          </cell>
          <cell r="K241">
            <v>643437</v>
          </cell>
          <cell r="L241">
            <v>2883</v>
          </cell>
          <cell r="M241">
            <v>0</v>
          </cell>
          <cell r="N241">
            <v>27315</v>
          </cell>
          <cell r="O241">
            <v>6562.8</v>
          </cell>
          <cell r="P241">
            <v>30198</v>
          </cell>
          <cell r="Q241">
            <v>6562.8</v>
          </cell>
          <cell r="R241">
            <v>300961</v>
          </cell>
          <cell r="S241">
            <v>636874.19999999995</v>
          </cell>
        </row>
      </sheetData>
      <sheetData sheetId="16">
        <row r="241">
          <cell r="D241">
            <v>240867</v>
          </cell>
          <cell r="E241">
            <v>379746</v>
          </cell>
          <cell r="F241">
            <v>576</v>
          </cell>
          <cell r="G241">
            <v>-1240</v>
          </cell>
          <cell r="H241">
            <v>0</v>
          </cell>
          <cell r="I241">
            <v>0</v>
          </cell>
          <cell r="J241">
            <v>241443</v>
          </cell>
          <cell r="K241">
            <v>378506</v>
          </cell>
          <cell r="L241">
            <v>2201</v>
          </cell>
          <cell r="M241">
            <v>0</v>
          </cell>
          <cell r="N241">
            <v>5149</v>
          </cell>
          <cell r="O241">
            <v>54226</v>
          </cell>
          <cell r="P241">
            <v>7350</v>
          </cell>
          <cell r="Q241">
            <v>54226</v>
          </cell>
          <cell r="R241">
            <v>234093</v>
          </cell>
          <cell r="S241">
            <v>324280</v>
          </cell>
        </row>
      </sheetData>
      <sheetData sheetId="17">
        <row r="241">
          <cell r="D241">
            <v>478232</v>
          </cell>
          <cell r="E241">
            <v>464769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478232</v>
          </cell>
          <cell r="K241">
            <v>464769</v>
          </cell>
          <cell r="L241">
            <v>0</v>
          </cell>
          <cell r="M241">
            <v>0</v>
          </cell>
          <cell r="N241">
            <v>105919</v>
          </cell>
          <cell r="O241">
            <v>127005</v>
          </cell>
          <cell r="P241">
            <v>105919</v>
          </cell>
          <cell r="Q241">
            <v>127005</v>
          </cell>
          <cell r="R241">
            <v>372313</v>
          </cell>
          <cell r="S241">
            <v>337764</v>
          </cell>
        </row>
      </sheetData>
      <sheetData sheetId="18">
        <row r="241">
          <cell r="D241">
            <v>295419</v>
          </cell>
          <cell r="E241">
            <v>429241</v>
          </cell>
          <cell r="F241">
            <v>20764</v>
          </cell>
          <cell r="G241">
            <v>37866.118000000002</v>
          </cell>
          <cell r="H241">
            <v>0</v>
          </cell>
          <cell r="I241">
            <v>0</v>
          </cell>
          <cell r="J241">
            <v>316183</v>
          </cell>
          <cell r="K241">
            <v>467107.11800000002</v>
          </cell>
          <cell r="L241">
            <v>0</v>
          </cell>
          <cell r="M241">
            <v>0</v>
          </cell>
          <cell r="N241">
            <v>182960</v>
          </cell>
          <cell r="O241">
            <v>230880.87</v>
          </cell>
          <cell r="P241">
            <v>182960</v>
          </cell>
          <cell r="Q241">
            <v>230880.87</v>
          </cell>
          <cell r="R241">
            <v>133223</v>
          </cell>
          <cell r="S241">
            <v>236226.24800000002</v>
          </cell>
        </row>
      </sheetData>
      <sheetData sheetId="19">
        <row r="241">
          <cell r="D241">
            <v>60735</v>
          </cell>
          <cell r="E241">
            <v>61743</v>
          </cell>
          <cell r="F241">
            <v>2647</v>
          </cell>
          <cell r="G241">
            <v>2741</v>
          </cell>
          <cell r="H241">
            <v>0</v>
          </cell>
          <cell r="I241">
            <v>0</v>
          </cell>
          <cell r="J241">
            <v>63382</v>
          </cell>
          <cell r="K241">
            <v>64484</v>
          </cell>
          <cell r="L241">
            <v>0</v>
          </cell>
          <cell r="M241">
            <v>0</v>
          </cell>
          <cell r="N241">
            <v>4799</v>
          </cell>
          <cell r="O241">
            <v>3392</v>
          </cell>
          <cell r="P241">
            <v>4799</v>
          </cell>
          <cell r="Q241">
            <v>3392</v>
          </cell>
          <cell r="R241">
            <v>58583</v>
          </cell>
          <cell r="S241">
            <v>61092</v>
          </cell>
        </row>
      </sheetData>
      <sheetData sheetId="20">
        <row r="241">
          <cell r="D241">
            <v>169047.26550000001</v>
          </cell>
          <cell r="E241">
            <v>224381.65714417651</v>
          </cell>
          <cell r="F241">
            <v>892.80000000000007</v>
          </cell>
          <cell r="G241">
            <v>0</v>
          </cell>
          <cell r="H241">
            <v>0</v>
          </cell>
          <cell r="I241">
            <v>0</v>
          </cell>
          <cell r="J241">
            <v>169940.0655</v>
          </cell>
          <cell r="K241">
            <v>224381.65714417651</v>
          </cell>
          <cell r="L241">
            <v>0</v>
          </cell>
          <cell r="M241">
            <v>0</v>
          </cell>
          <cell r="N241">
            <v>111119.80705569168</v>
          </cell>
          <cell r="O241">
            <v>137300.15323251233</v>
          </cell>
          <cell r="P241">
            <v>111119.80705569168</v>
          </cell>
          <cell r="Q241">
            <v>137300.15323251233</v>
          </cell>
          <cell r="R241">
            <v>58820.258444308318</v>
          </cell>
          <cell r="S241">
            <v>87081.503911664186</v>
          </cell>
        </row>
      </sheetData>
      <sheetData sheetId="21">
        <row r="241">
          <cell r="D241">
            <v>366719</v>
          </cell>
          <cell r="E241">
            <v>348385</v>
          </cell>
          <cell r="F241">
            <v>18784</v>
          </cell>
          <cell r="G241">
            <v>21344</v>
          </cell>
          <cell r="H241">
            <v>41778</v>
          </cell>
          <cell r="I241">
            <v>0</v>
          </cell>
          <cell r="J241">
            <v>427281</v>
          </cell>
          <cell r="K241">
            <v>369729</v>
          </cell>
          <cell r="L241">
            <v>10041</v>
          </cell>
          <cell r="M241">
            <v>-6549</v>
          </cell>
          <cell r="N241">
            <v>383018</v>
          </cell>
          <cell r="O241">
            <v>340276</v>
          </cell>
          <cell r="P241">
            <v>393059</v>
          </cell>
          <cell r="Q241">
            <v>333727</v>
          </cell>
          <cell r="R241">
            <v>34222</v>
          </cell>
          <cell r="S241">
            <v>36002</v>
          </cell>
        </row>
      </sheetData>
      <sheetData sheetId="22"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C12" zoomScale="115" zoomScaleNormal="115" workbookViewId="0">
      <selection activeCell="D14" sqref="D14:S14"/>
    </sheetView>
  </sheetViews>
  <sheetFormatPr defaultRowHeight="15"/>
  <sheetData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7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[1]Sheet1!D$241</f>
        <v>0</v>
      </c>
      <c r="E8" s="14">
        <f>[1]Sheet1!E$241</f>
        <v>0</v>
      </c>
      <c r="F8" s="14">
        <f>[1]Sheet1!F$241</f>
        <v>0</v>
      </c>
      <c r="G8" s="14">
        <f>[1]Sheet1!G$241</f>
        <v>0</v>
      </c>
      <c r="H8" s="14">
        <f>[1]Sheet1!H$241</f>
        <v>0</v>
      </c>
      <c r="I8" s="14">
        <f>[1]Sheet1!I$241</f>
        <v>0</v>
      </c>
      <c r="J8" s="14">
        <f>[1]Sheet1!J$241</f>
        <v>0</v>
      </c>
      <c r="K8" s="14">
        <f>[1]Sheet1!K$241</f>
        <v>0</v>
      </c>
      <c r="L8" s="14">
        <f>[1]Sheet1!L$241</f>
        <v>0</v>
      </c>
      <c r="M8" s="14">
        <f>[1]Sheet1!M$241</f>
        <v>0</v>
      </c>
      <c r="N8" s="14">
        <f>[1]Sheet1!N$241</f>
        <v>0</v>
      </c>
      <c r="O8" s="14">
        <f>[1]Sheet1!O$241</f>
        <v>0</v>
      </c>
      <c r="P8" s="14">
        <f>[1]Sheet1!P$241</f>
        <v>0</v>
      </c>
      <c r="Q8" s="14">
        <f>[1]Sheet1!Q$241</f>
        <v>0</v>
      </c>
      <c r="R8" s="14">
        <f>[1]Sheet1!R$241</f>
        <v>0</v>
      </c>
      <c r="S8" s="14">
        <f>[1]Sheet1!S$241</f>
        <v>0</v>
      </c>
    </row>
    <row r="9" spans="1:26" ht="23.1" customHeight="1">
      <c r="A9" s="6">
        <v>2</v>
      </c>
      <c r="B9" s="9"/>
      <c r="C9" s="3" t="s">
        <v>27</v>
      </c>
      <c r="D9" s="1">
        <f>[1]Sheet2!D$241</f>
        <v>1078659</v>
      </c>
      <c r="E9" s="1">
        <f>[1]Sheet2!E$241</f>
        <v>1104277.95</v>
      </c>
      <c r="F9" s="1">
        <f>[1]Sheet2!F$241</f>
        <v>0</v>
      </c>
      <c r="G9" s="1">
        <f>[1]Sheet2!G$241</f>
        <v>0</v>
      </c>
      <c r="H9" s="1">
        <f>[1]Sheet2!H$241</f>
        <v>0</v>
      </c>
      <c r="I9" s="1">
        <f>[1]Sheet2!I$241</f>
        <v>0</v>
      </c>
      <c r="J9" s="1">
        <f>[1]Sheet2!J$241</f>
        <v>1078659</v>
      </c>
      <c r="K9" s="1">
        <f>[1]Sheet2!K$241</f>
        <v>1104277.95</v>
      </c>
      <c r="L9" s="1">
        <f>[1]Sheet2!L$241</f>
        <v>60174.9</v>
      </c>
      <c r="M9" s="1">
        <f>[1]Sheet2!M$241</f>
        <v>0</v>
      </c>
      <c r="N9" s="1">
        <f>[1]Sheet2!N$241</f>
        <v>565826.4</v>
      </c>
      <c r="O9" s="1">
        <f>[1]Sheet2!O$241</f>
        <v>645153.75</v>
      </c>
      <c r="P9" s="1">
        <f>[1]Sheet2!P$241</f>
        <v>626001.30000000005</v>
      </c>
      <c r="Q9" s="1">
        <f>[1]Sheet2!Q$241</f>
        <v>645153.75</v>
      </c>
      <c r="R9" s="1">
        <f>[1]Sheet2!R$241</f>
        <v>452657.69999999995</v>
      </c>
      <c r="S9" s="1">
        <f>[1]Sheet2!S$241</f>
        <v>459124.19999999995</v>
      </c>
      <c r="W9" t="str">
        <f>SUBSTITUTE(Y9,"t1","t"&amp;Z9)</f>
        <v>Sheet2!S$241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[1]Sheet3!D$241</f>
        <v>3272841</v>
      </c>
      <c r="E10" s="1">
        <f>[1]Sheet3!E$241</f>
        <v>3251908</v>
      </c>
      <c r="F10" s="1">
        <f>[1]Sheet3!F$241</f>
        <v>0</v>
      </c>
      <c r="G10" s="1">
        <f>[1]Sheet3!G$241</f>
        <v>0</v>
      </c>
      <c r="H10" s="1">
        <f>[1]Sheet3!H$241</f>
        <v>0</v>
      </c>
      <c r="I10" s="1">
        <f>[1]Sheet3!I$241</f>
        <v>0</v>
      </c>
      <c r="J10" s="1">
        <f>[1]Sheet3!J$241</f>
        <v>3272841</v>
      </c>
      <c r="K10" s="1">
        <f>[1]Sheet3!K$241</f>
        <v>3251908</v>
      </c>
      <c r="L10" s="1">
        <f>[1]Sheet3!L$241</f>
        <v>0</v>
      </c>
      <c r="M10" s="1">
        <f>[1]Sheet3!M$241</f>
        <v>-3</v>
      </c>
      <c r="N10" s="1">
        <f>[1]Sheet3!N$241</f>
        <v>2079081</v>
      </c>
      <c r="O10" s="1">
        <f>[1]Sheet3!O$241</f>
        <v>2014051</v>
      </c>
      <c r="P10" s="1">
        <f>[1]Sheet3!P$241</f>
        <v>2079080</v>
      </c>
      <c r="Q10" s="1">
        <f>[1]Sheet3!Q$241</f>
        <v>2014048</v>
      </c>
      <c r="R10" s="1">
        <f>[1]Sheet3!R$241</f>
        <v>1193761</v>
      </c>
      <c r="S10" s="1">
        <f>[1]Sheet3!S$241</f>
        <v>1237860</v>
      </c>
      <c r="W10" t="str">
        <f>SUBSTITUTE(Y10,"t1","t"&amp;Z10)</f>
        <v>Sheet3!S$241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[1]Sheet4!D$241</f>
        <v>67802</v>
      </c>
      <c r="E11" s="1">
        <f>[1]Sheet4!E$241</f>
        <v>66846</v>
      </c>
      <c r="F11" s="1">
        <f>[1]Sheet4!F$241</f>
        <v>0</v>
      </c>
      <c r="G11" s="1">
        <f>[1]Sheet4!G$241</f>
        <v>0</v>
      </c>
      <c r="H11" s="1">
        <f>[1]Sheet4!H$241</f>
        <v>0</v>
      </c>
      <c r="I11" s="1">
        <f>[1]Sheet4!I$241</f>
        <v>0</v>
      </c>
      <c r="J11" s="1">
        <f>[1]Sheet4!J$241</f>
        <v>67802</v>
      </c>
      <c r="K11" s="1">
        <f>[1]Sheet4!K$241</f>
        <v>66846</v>
      </c>
      <c r="L11" s="1">
        <f>[1]Sheet4!L$241</f>
        <v>3556</v>
      </c>
      <c r="M11" s="1">
        <f>[1]Sheet4!M$241</f>
        <v>5371</v>
      </c>
      <c r="N11" s="1">
        <f>[1]Sheet4!N$241</f>
        <v>60839</v>
      </c>
      <c r="O11" s="1">
        <f>[1]Sheet4!O$241</f>
        <v>56644</v>
      </c>
      <c r="P11" s="1">
        <f>[1]Sheet4!P$241</f>
        <v>64395</v>
      </c>
      <c r="Q11" s="1">
        <f>[1]Sheet4!Q$241</f>
        <v>62015</v>
      </c>
      <c r="R11" s="1">
        <f>[1]Sheet4!R$241</f>
        <v>3407</v>
      </c>
      <c r="S11" s="1">
        <f>[1]Sheet4!S$241</f>
        <v>4831</v>
      </c>
      <c r="W11" t="str">
        <f>SUBSTITUTE(Y11,"t1","t"&amp;Z11)</f>
        <v>Sheet4!S$241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[1]Sheet5!D$241</f>
        <v>1772612</v>
      </c>
      <c r="E12" s="1">
        <f>[1]Sheet5!E$241</f>
        <v>1543735</v>
      </c>
      <c r="F12" s="1">
        <f>[1]Sheet5!F$241</f>
        <v>0</v>
      </c>
      <c r="G12" s="1">
        <f>[1]Sheet5!G$241</f>
        <v>0</v>
      </c>
      <c r="H12" s="1">
        <f>[1]Sheet5!H$241</f>
        <v>0</v>
      </c>
      <c r="I12" s="1">
        <f>[1]Sheet5!I$241</f>
        <v>0</v>
      </c>
      <c r="J12" s="1">
        <f>[1]Sheet5!J$241</f>
        <v>1772612</v>
      </c>
      <c r="K12" s="1">
        <f>[1]Sheet5!K$241</f>
        <v>1543735</v>
      </c>
      <c r="L12" s="1">
        <f>[1]Sheet5!L$241</f>
        <v>0</v>
      </c>
      <c r="M12" s="1">
        <f>[1]Sheet5!M$241</f>
        <v>0</v>
      </c>
      <c r="N12" s="1">
        <f>[1]Sheet5!N$241</f>
        <v>0</v>
      </c>
      <c r="O12" s="1">
        <f>[1]Sheet5!O$241</f>
        <v>0</v>
      </c>
      <c r="P12" s="1">
        <f>[1]Sheet5!P$241</f>
        <v>0</v>
      </c>
      <c r="Q12" s="1">
        <f>[1]Sheet5!Q$241</f>
        <v>0</v>
      </c>
      <c r="R12" s="1">
        <f>[1]Sheet5!R$241</f>
        <v>1772612</v>
      </c>
      <c r="S12" s="1">
        <f>[1]Sheet5!S$241</f>
        <v>1543735</v>
      </c>
      <c r="W12" t="str">
        <f>SUBSTITUTE(Y12,"t1","t"&amp;Z12)</f>
        <v>Sheet5!S$241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[1]Sheet6!D$241</f>
        <v>99170</v>
      </c>
      <c r="E13" s="1">
        <f>[1]Sheet6!E$241</f>
        <v>98290</v>
      </c>
      <c r="F13" s="1">
        <f>[1]Sheet6!F$241</f>
        <v>3130</v>
      </c>
      <c r="G13" s="1">
        <f>[1]Sheet6!G$241</f>
        <v>100301</v>
      </c>
      <c r="H13" s="1">
        <f>[1]Sheet6!H$241</f>
        <v>10299</v>
      </c>
      <c r="I13" s="1">
        <f>[1]Sheet6!I$241</f>
        <v>10299</v>
      </c>
      <c r="J13" s="1">
        <f>[1]Sheet6!J$241</f>
        <v>112599</v>
      </c>
      <c r="K13" s="1">
        <f>[1]Sheet6!K$241</f>
        <v>208890</v>
      </c>
      <c r="L13" s="1">
        <f>[1]Sheet6!L$241</f>
        <v>0</v>
      </c>
      <c r="M13" s="1">
        <f>[1]Sheet6!M$241</f>
        <v>0</v>
      </c>
      <c r="N13" s="1">
        <f>[1]Sheet6!N$241</f>
        <v>48297</v>
      </c>
      <c r="O13" s="1">
        <f>[1]Sheet6!O$241</f>
        <v>151889</v>
      </c>
      <c r="P13" s="1">
        <f>[1]Sheet6!P$241</f>
        <v>48297</v>
      </c>
      <c r="Q13" s="1">
        <f>[1]Sheet6!Q$241</f>
        <v>151889</v>
      </c>
      <c r="R13" s="1">
        <f>[1]Sheet6!R$241</f>
        <v>64302</v>
      </c>
      <c r="S13" s="1">
        <f>[1]Sheet6!S$241</f>
        <v>57001</v>
      </c>
      <c r="W13" t="str">
        <f>SUBSTITUTE(Y13,"t1","t"&amp;Z13)</f>
        <v>Sheet6!S$241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[1]Sheet7!D$242</f>
        <v>724174.5</v>
      </c>
      <c r="E14" s="1">
        <f>[1]Sheet7!E$242</f>
        <v>95931.900000000009</v>
      </c>
      <c r="F14" s="1">
        <f>[1]Sheet7!F$242</f>
        <v>15603.75</v>
      </c>
      <c r="G14" s="1">
        <f>[1]Sheet7!G$242</f>
        <v>0</v>
      </c>
      <c r="H14" s="1">
        <f>[1]Sheet7!H$242</f>
        <v>1295.1000000000001</v>
      </c>
      <c r="I14" s="1">
        <f>[1]Sheet7!I$242</f>
        <v>498.15000000000003</v>
      </c>
      <c r="J14" s="1">
        <f>[1]Sheet7!J$242</f>
        <v>741073.35</v>
      </c>
      <c r="K14" s="1">
        <f>[1]Sheet7!K$242</f>
        <v>96430.05</v>
      </c>
      <c r="L14" s="1">
        <f>[1]Sheet7!L$242</f>
        <v>34600.050000000003</v>
      </c>
      <c r="M14" s="1">
        <f>[1]Sheet7!M$242</f>
        <v>66698.100000000006</v>
      </c>
      <c r="N14" s="1">
        <f>[1]Sheet7!N$242</f>
        <v>572995.35</v>
      </c>
      <c r="O14" s="1">
        <f>[1]Sheet7!O$242</f>
        <v>7188.75</v>
      </c>
      <c r="P14" s="1">
        <f>[1]Sheet7!P$242</f>
        <v>607595.4</v>
      </c>
      <c r="Q14" s="1">
        <f>[1]Sheet7!Q$242</f>
        <v>73886.850000000006</v>
      </c>
      <c r="R14" s="1">
        <f>[1]Sheet7!R$242</f>
        <v>133477.94999999995</v>
      </c>
      <c r="S14" s="1">
        <f>[1]Sheet7!S$242</f>
        <v>22543.199999999997</v>
      </c>
      <c r="W14" t="str">
        <f>SUBSTITUTE(Y14,"t1","t"&amp;Z14)</f>
        <v>Sheet7!S$241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[1]Sheet8!D$241</f>
        <v>27312.465549999997</v>
      </c>
      <c r="E15" s="1">
        <f>[1]Sheet8!E$241</f>
        <v>35231.498750088453</v>
      </c>
      <c r="F15" s="1">
        <f>[1]Sheet8!F$241</f>
        <v>0</v>
      </c>
      <c r="G15" s="1">
        <f>[1]Sheet8!G$241</f>
        <v>0</v>
      </c>
      <c r="H15" s="1">
        <f>[1]Sheet8!H$241</f>
        <v>0</v>
      </c>
      <c r="I15" s="1">
        <f>[1]Sheet8!I$241</f>
        <v>0</v>
      </c>
      <c r="J15" s="1">
        <f>[1]Sheet8!J$241</f>
        <v>27312.465549999997</v>
      </c>
      <c r="K15" s="1">
        <f>[1]Sheet8!K$241</f>
        <v>35231.498750088453</v>
      </c>
      <c r="L15" s="1">
        <f>[1]Sheet8!L$241</f>
        <v>0</v>
      </c>
      <c r="M15" s="1">
        <f>[1]Sheet8!M$241</f>
        <v>0</v>
      </c>
      <c r="N15" s="1">
        <f>[1]Sheet8!N$241</f>
        <v>18103.261449999998</v>
      </c>
      <c r="O15" s="1">
        <f>[1]Sheet8!O$241</f>
        <v>29411.709268267674</v>
      </c>
      <c r="P15" s="1">
        <f>[1]Sheet8!P$241</f>
        <v>18103.261449999998</v>
      </c>
      <c r="Q15" s="1">
        <f>[1]Sheet8!Q$241</f>
        <v>29411.709268267674</v>
      </c>
      <c r="R15" s="1">
        <f>[1]Sheet8!R$241</f>
        <v>9209.204099999999</v>
      </c>
      <c r="S15" s="1">
        <f>[1]Sheet8!S$241</f>
        <v>5819.7894818207787</v>
      </c>
      <c r="W15" t="str">
        <f>SUBSTITUTE(Y15,"t1","t"&amp;Z15)</f>
        <v>Sheet8!S$241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[1]Sheet9!D$241</f>
        <v>8460</v>
      </c>
      <c r="E16" s="1">
        <f>[1]Sheet9!E$241</f>
        <v>15096.6</v>
      </c>
      <c r="F16" s="1">
        <f>[1]Sheet9!F$241</f>
        <v>0</v>
      </c>
      <c r="G16" s="1">
        <f>[1]Sheet9!G$241</f>
        <v>0</v>
      </c>
      <c r="H16" s="1">
        <f>[1]Sheet9!H$241</f>
        <v>0</v>
      </c>
      <c r="I16" s="1">
        <f>[1]Sheet9!I$241</f>
        <v>0</v>
      </c>
      <c r="J16" s="1">
        <f>[1]Sheet9!J$241</f>
        <v>8460</v>
      </c>
      <c r="K16" s="1">
        <f>[1]Sheet9!K$241</f>
        <v>15096.6</v>
      </c>
      <c r="L16" s="1">
        <f>[1]Sheet9!L$241</f>
        <v>0</v>
      </c>
      <c r="M16" s="1">
        <f>[1]Sheet9!M$241</f>
        <v>0</v>
      </c>
      <c r="N16" s="1">
        <f>[1]Sheet9!N$241</f>
        <v>7332</v>
      </c>
      <c r="O16" s="1">
        <f>[1]Sheet9!O$241</f>
        <v>13355.550000000001</v>
      </c>
      <c r="P16" s="1">
        <f>[1]Sheet9!P$241</f>
        <v>7332</v>
      </c>
      <c r="Q16" s="1">
        <f>[1]Sheet9!Q$241</f>
        <v>13355.550000000001</v>
      </c>
      <c r="R16" s="1">
        <f>[1]Sheet9!R$241</f>
        <v>1128</v>
      </c>
      <c r="S16" s="1">
        <f>[1]Sheet9!S$241</f>
        <v>1741.0499999999993</v>
      </c>
      <c r="W16" t="str">
        <f>SUBSTITUTE(Y16,"t1","t"&amp;Z16)</f>
        <v>Sheet9!S$241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7051030.9655499998</v>
      </c>
      <c r="E17" s="1">
        <f>SUM(E8:E16)</f>
        <v>6211316.9487500889</v>
      </c>
      <c r="F17" s="1">
        <f>SUM(F8:F16)</f>
        <v>18733.75</v>
      </c>
      <c r="G17" s="1">
        <f>SUM(G8:G16)</f>
        <v>100301</v>
      </c>
      <c r="H17" s="1">
        <f>SUM(H8:H16)</f>
        <v>11594.1</v>
      </c>
      <c r="I17" s="1">
        <f>SUM(I8:I16)</f>
        <v>10797.15</v>
      </c>
      <c r="J17" s="1">
        <f>SUM(J8:J16)</f>
        <v>7081358.8155499995</v>
      </c>
      <c r="K17" s="1">
        <f>SUM(K8:K16)</f>
        <v>6322415.0987500884</v>
      </c>
      <c r="L17" s="1">
        <f>SUM(L8:L16)</f>
        <v>98330.950000000012</v>
      </c>
      <c r="M17" s="1">
        <f>SUM(M8:M16)</f>
        <v>72066.100000000006</v>
      </c>
      <c r="N17" s="1">
        <f>SUM(N8:N16)</f>
        <v>3352474.0114500001</v>
      </c>
      <c r="O17" s="1">
        <f>SUM(O8:O16)</f>
        <v>2917693.7592682675</v>
      </c>
      <c r="P17" s="1">
        <f>SUM(P8:P16)</f>
        <v>3450803.9614499998</v>
      </c>
      <c r="Q17" s="1">
        <f>SUM(Q8:Q16)</f>
        <v>2989759.8592682676</v>
      </c>
      <c r="R17" s="1">
        <f>SUM(R8:R16)</f>
        <v>3630554.8541000006</v>
      </c>
      <c r="S17" s="1">
        <f>SUM(S8:S16)</f>
        <v>3332655.2394818212</v>
      </c>
    </row>
    <row r="18" spans="1:26" ht="23.1" customHeight="1">
      <c r="A18" s="6">
        <v>10</v>
      </c>
      <c r="B18" s="9"/>
      <c r="C18" s="12" t="s">
        <v>18</v>
      </c>
      <c r="D18" s="1">
        <f>[1]Sheet10!D$241</f>
        <v>920555.99999999953</v>
      </c>
      <c r="E18" s="1">
        <f>[1]Sheet10!E$241</f>
        <v>542208</v>
      </c>
      <c r="F18" s="1">
        <f>[1]Sheet10!F$241</f>
        <v>4.2632564145606011E-13</v>
      </c>
      <c r="G18" s="1">
        <f>[1]Sheet10!G$241</f>
        <v>0</v>
      </c>
      <c r="H18" s="1">
        <f>[1]Sheet10!H$241</f>
        <v>0</v>
      </c>
      <c r="I18" s="1">
        <f>[1]Sheet10!I$241</f>
        <v>0</v>
      </c>
      <c r="J18" s="1">
        <f>[1]Sheet10!J$241</f>
        <v>920555.99999999953</v>
      </c>
      <c r="K18" s="1">
        <f>[1]Sheet10!K$241</f>
        <v>542208</v>
      </c>
      <c r="L18" s="1">
        <f>[1]Sheet10!L$241</f>
        <v>33.750032458820669</v>
      </c>
      <c r="M18" s="1">
        <f>[1]Sheet10!M$241</f>
        <v>741.14863209905525</v>
      </c>
      <c r="N18" s="1">
        <f>[1]Sheet10!N$241</f>
        <v>865250.24996754085</v>
      </c>
      <c r="O18" s="1">
        <f>[1]Sheet10!O$241</f>
        <v>496161.85136790131</v>
      </c>
      <c r="P18" s="1">
        <f>[1]Sheet10!P$241</f>
        <v>865283.99999999965</v>
      </c>
      <c r="Q18" s="1">
        <f>[1]Sheet10!Q$241</f>
        <v>496903.00000000035</v>
      </c>
      <c r="R18" s="1">
        <f>[1]Sheet10!R$241</f>
        <v>55271.999999999884</v>
      </c>
      <c r="S18" s="1">
        <f>[1]Sheet10!S$241</f>
        <v>45304.999999999651</v>
      </c>
      <c r="W18" t="str">
        <f>SUBSTITUTE(Y18,"t1","t"&amp;Z18)</f>
        <v>Sheet10!S$241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[1]Sheet11!D$241</f>
        <v>0</v>
      </c>
      <c r="E19" s="1">
        <f>[1]Sheet11!E$241</f>
        <v>0</v>
      </c>
      <c r="F19" s="1">
        <f>[1]Sheet11!F$241</f>
        <v>0</v>
      </c>
      <c r="G19" s="1">
        <f>[1]Sheet11!G$241</f>
        <v>0</v>
      </c>
      <c r="H19" s="1">
        <f>[1]Sheet11!H$241</f>
        <v>0</v>
      </c>
      <c r="I19" s="1">
        <f>[1]Sheet11!I$241</f>
        <v>0</v>
      </c>
      <c r="J19" s="1">
        <f>[1]Sheet11!J$241</f>
        <v>0</v>
      </c>
      <c r="K19" s="1">
        <f>[1]Sheet11!K$241</f>
        <v>0</v>
      </c>
      <c r="L19" s="1">
        <f>[1]Sheet11!L$241</f>
        <v>0</v>
      </c>
      <c r="M19" s="1">
        <f>[1]Sheet11!M$241</f>
        <v>0</v>
      </c>
      <c r="N19" s="1">
        <f>[1]Sheet11!N$241</f>
        <v>0</v>
      </c>
      <c r="O19" s="1">
        <f>[1]Sheet11!O$241</f>
        <v>0</v>
      </c>
      <c r="P19" s="1">
        <f>[1]Sheet11!P$241</f>
        <v>0</v>
      </c>
      <c r="Q19" s="1">
        <f>[1]Sheet11!Q$241</f>
        <v>0</v>
      </c>
      <c r="R19" s="1">
        <f>[1]Sheet11!R$241</f>
        <v>0</v>
      </c>
      <c r="S19" s="1">
        <f>[1]Sheet11!S$241</f>
        <v>0</v>
      </c>
      <c r="W19" t="str">
        <f>SUBSTITUTE(Y19,"t1","t"&amp;Z19)</f>
        <v>Sheet11!S$241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920555.99999999953</v>
      </c>
      <c r="E20" s="1">
        <f>SUM(E18:E19)</f>
        <v>542208</v>
      </c>
      <c r="F20" s="1">
        <f>SUM(F18:F19)</f>
        <v>4.2632564145606011E-13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920555.99999999953</v>
      </c>
      <c r="K20" s="1">
        <f>SUM(K18:K19)</f>
        <v>542208</v>
      </c>
      <c r="L20" s="1">
        <f>SUM(L18:L19)</f>
        <v>33.750032458820669</v>
      </c>
      <c r="M20" s="1">
        <f>SUM(M18:M19)</f>
        <v>741.14863209905525</v>
      </c>
      <c r="N20" s="1">
        <f>SUM(N18:N19)</f>
        <v>865250.24996754085</v>
      </c>
      <c r="O20" s="1">
        <f>SUM(O18:O19)</f>
        <v>496161.85136790131</v>
      </c>
      <c r="P20" s="1">
        <f>SUM(P18:P19)</f>
        <v>865283.99999999965</v>
      </c>
      <c r="Q20" s="1">
        <f>SUM(Q18:Q19)</f>
        <v>496903.00000000035</v>
      </c>
      <c r="R20" s="1">
        <f>SUM(R18:R19)</f>
        <v>55271.999999999884</v>
      </c>
      <c r="S20" s="1">
        <f>SUM(S18:S19)</f>
        <v>45304.999999999651</v>
      </c>
    </row>
    <row r="21" spans="1:26" ht="23.1" customHeight="1">
      <c r="A21" s="6"/>
      <c r="B21" s="9"/>
      <c r="C21" s="10" t="s">
        <v>15</v>
      </c>
      <c r="D21" s="1">
        <f>D20+D17</f>
        <v>7971586.9655499998</v>
      </c>
      <c r="E21" s="1">
        <f>E20+E17</f>
        <v>6753524.9487500889</v>
      </c>
      <c r="F21" s="1">
        <f>F20+F17</f>
        <v>18733.75</v>
      </c>
      <c r="G21" s="1">
        <f>G20+G17</f>
        <v>100301</v>
      </c>
      <c r="H21" s="1">
        <f>H20+H17</f>
        <v>11594.1</v>
      </c>
      <c r="I21" s="1">
        <f>I20+I17</f>
        <v>10797.15</v>
      </c>
      <c r="J21" s="1">
        <f>J20+J17</f>
        <v>8001914.8155499995</v>
      </c>
      <c r="K21" s="1">
        <f>K20+K17</f>
        <v>6864623.0987500884</v>
      </c>
      <c r="L21" s="1">
        <f>L20+L17</f>
        <v>98364.70003245883</v>
      </c>
      <c r="M21" s="1">
        <f>M20+M17</f>
        <v>72807.248632099057</v>
      </c>
      <c r="N21" s="1">
        <f>N20+N17</f>
        <v>4217724.2614175407</v>
      </c>
      <c r="O21" s="1">
        <f>O20+O17</f>
        <v>3413855.6106361691</v>
      </c>
      <c r="P21" s="1">
        <f>P20+P17</f>
        <v>4316087.9614499994</v>
      </c>
      <c r="Q21" s="1">
        <f>Q20+Q17</f>
        <v>3486662.8592682681</v>
      </c>
      <c r="R21" s="1">
        <f>R20+R17</f>
        <v>3685826.8541000006</v>
      </c>
      <c r="S21" s="1">
        <f>S20+S17</f>
        <v>3377960.2394818207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[1]Sheet12!D$241</f>
        <v>107815</v>
      </c>
      <c r="E22" s="1">
        <f>[1]Sheet12!E$241</f>
        <v>54573</v>
      </c>
      <c r="F22" s="1">
        <f>[1]Sheet12!F$241</f>
        <v>0</v>
      </c>
      <c r="G22" s="1">
        <f>[1]Sheet12!G$241</f>
        <v>0</v>
      </c>
      <c r="H22" s="1">
        <f>[1]Sheet12!H$241</f>
        <v>0</v>
      </c>
      <c r="I22" s="1">
        <f>[1]Sheet12!I$241</f>
        <v>0</v>
      </c>
      <c r="J22" s="1">
        <f>[1]Sheet12!J$241</f>
        <v>107815</v>
      </c>
      <c r="K22" s="1">
        <f>[1]Sheet12!K$241</f>
        <v>54573</v>
      </c>
      <c r="L22" s="1">
        <f>[1]Sheet12!L$241</f>
        <v>0</v>
      </c>
      <c r="M22" s="1">
        <f>[1]Sheet12!M$241</f>
        <v>0</v>
      </c>
      <c r="N22" s="1">
        <f>[1]Sheet12!N$241</f>
        <v>29122</v>
      </c>
      <c r="O22" s="1">
        <f>[1]Sheet12!O$241</f>
        <v>21157</v>
      </c>
      <c r="P22" s="1">
        <f>[1]Sheet12!P$241</f>
        <v>29122</v>
      </c>
      <c r="Q22" s="1">
        <f>[1]Sheet12!Q$241</f>
        <v>21157</v>
      </c>
      <c r="R22" s="1">
        <f>[1]Sheet12!R$241</f>
        <v>78693</v>
      </c>
      <c r="S22" s="1">
        <f>[1]Sheet12!S$241</f>
        <v>33416</v>
      </c>
      <c r="W22" t="str">
        <f>SUBSTITUTE(Y22,"t1","t"&amp;Z22)</f>
        <v>Sheet12!S$241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[1]Sheet13!D$241</f>
        <v>8837</v>
      </c>
      <c r="E23" s="1">
        <f>[1]Sheet13!E$241</f>
        <v>4374</v>
      </c>
      <c r="F23" s="1">
        <f>[1]Sheet13!F$241</f>
        <v>0</v>
      </c>
      <c r="G23" s="1">
        <f>[1]Sheet13!G$241</f>
        <v>0</v>
      </c>
      <c r="H23" s="1">
        <f>[1]Sheet13!H$241</f>
        <v>0</v>
      </c>
      <c r="I23" s="1">
        <f>[1]Sheet13!I$241</f>
        <v>0</v>
      </c>
      <c r="J23" s="1">
        <f>[1]Sheet13!J$241</f>
        <v>8837</v>
      </c>
      <c r="K23" s="1">
        <f>[1]Sheet13!K$241</f>
        <v>4374</v>
      </c>
      <c r="L23" s="1">
        <f>[1]Sheet13!L$241</f>
        <v>0</v>
      </c>
      <c r="M23" s="1">
        <f>[1]Sheet13!M$241</f>
        <v>0</v>
      </c>
      <c r="N23" s="1">
        <f>[1]Sheet13!N$241</f>
        <v>5735</v>
      </c>
      <c r="O23" s="1">
        <f>[1]Sheet13!O$241</f>
        <v>3252</v>
      </c>
      <c r="P23" s="1">
        <f>[1]Sheet13!P$241</f>
        <v>5735</v>
      </c>
      <c r="Q23" s="1">
        <f>[1]Sheet13!Q$241</f>
        <v>3252</v>
      </c>
      <c r="R23" s="1">
        <f>[1]Sheet13!R$241</f>
        <v>3102</v>
      </c>
      <c r="S23" s="1">
        <f>[1]Sheet13!S$241</f>
        <v>1122</v>
      </c>
      <c r="W23" t="str">
        <f>SUBSTITUTE(Y23,"t1","t"&amp;Z23)</f>
        <v>Sheet13!S$241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[1]Sheet14!D$241</f>
        <v>18545</v>
      </c>
      <c r="E24" s="1">
        <f>[1]Sheet14!E$241</f>
        <v>69639.202800000014</v>
      </c>
      <c r="F24" s="1">
        <f>[1]Sheet14!F$241</f>
        <v>0</v>
      </c>
      <c r="G24" s="1">
        <f>[1]Sheet14!G$241</f>
        <v>0</v>
      </c>
      <c r="H24" s="1">
        <f>[1]Sheet14!H$241</f>
        <v>0</v>
      </c>
      <c r="I24" s="1">
        <f>[1]Sheet14!I$241</f>
        <v>0</v>
      </c>
      <c r="J24" s="1">
        <f>[1]Sheet14!J$241</f>
        <v>18545</v>
      </c>
      <c r="K24" s="1">
        <f>[1]Sheet14!K$241</f>
        <v>69639.202800000014</v>
      </c>
      <c r="L24" s="1">
        <f>[1]Sheet14!L$241</f>
        <v>0</v>
      </c>
      <c r="M24" s="1">
        <f>[1]Sheet14!M$241</f>
        <v>0</v>
      </c>
      <c r="N24" s="1">
        <f>[1]Sheet14!N$241</f>
        <v>733</v>
      </c>
      <c r="O24" s="1">
        <f>[1]Sheet14!O$241</f>
        <v>1514.25</v>
      </c>
      <c r="P24" s="1">
        <f>[1]Sheet14!P$241</f>
        <v>733</v>
      </c>
      <c r="Q24" s="1">
        <f>[1]Sheet14!Q$241</f>
        <v>1514.25</v>
      </c>
      <c r="R24" s="1">
        <f>[1]Sheet14!R$241</f>
        <v>17812</v>
      </c>
      <c r="S24" s="1">
        <f>[1]Sheet14!S$241</f>
        <v>68124.952800000014</v>
      </c>
      <c r="W24" t="str">
        <f>SUBSTITUTE(Y24,"t1","t"&amp;Z24)</f>
        <v>Sheet14!S$241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[1]Sheet15!D$241</f>
        <v>331159</v>
      </c>
      <c r="E25" s="1">
        <f>[1]Sheet15!E$241</f>
        <v>643437</v>
      </c>
      <c r="F25" s="1">
        <f>[1]Sheet15!F$241</f>
        <v>0</v>
      </c>
      <c r="G25" s="1">
        <f>[1]Sheet15!G$241</f>
        <v>0</v>
      </c>
      <c r="H25" s="1">
        <f>[1]Sheet15!H$241</f>
        <v>0</v>
      </c>
      <c r="I25" s="1">
        <f>[1]Sheet15!I$241</f>
        <v>0</v>
      </c>
      <c r="J25" s="1">
        <f>[1]Sheet15!J$241</f>
        <v>331159</v>
      </c>
      <c r="K25" s="1">
        <f>[1]Sheet15!K$241</f>
        <v>643437</v>
      </c>
      <c r="L25" s="1">
        <f>[1]Sheet15!L$241</f>
        <v>2883</v>
      </c>
      <c r="M25" s="1">
        <f>[1]Sheet15!M$241</f>
        <v>0</v>
      </c>
      <c r="N25" s="1">
        <f>[1]Sheet15!N$241</f>
        <v>27315</v>
      </c>
      <c r="O25" s="1">
        <f>[1]Sheet15!O$241</f>
        <v>6562.8</v>
      </c>
      <c r="P25" s="1">
        <f>[1]Sheet15!P$241</f>
        <v>30198</v>
      </c>
      <c r="Q25" s="1">
        <f>[1]Sheet15!Q$241</f>
        <v>6562.8</v>
      </c>
      <c r="R25" s="1">
        <f>[1]Sheet15!R$241</f>
        <v>300961</v>
      </c>
      <c r="S25" s="1">
        <f>[1]Sheet15!S$241</f>
        <v>636874.19999999995</v>
      </c>
      <c r="W25" t="str">
        <f>SUBSTITUTE(Y25,"t1","t"&amp;Z25)</f>
        <v>Sheet15!S$241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[1]Sheet16!D$241</f>
        <v>240867</v>
      </c>
      <c r="E26" s="1">
        <f>[1]Sheet16!E$241</f>
        <v>379746</v>
      </c>
      <c r="F26" s="1">
        <f>[1]Sheet16!F$241</f>
        <v>576</v>
      </c>
      <c r="G26" s="1">
        <f>[1]Sheet16!G$241</f>
        <v>-1240</v>
      </c>
      <c r="H26" s="1">
        <f>[1]Sheet16!H$241</f>
        <v>0</v>
      </c>
      <c r="I26" s="1">
        <f>[1]Sheet16!I$241</f>
        <v>0</v>
      </c>
      <c r="J26" s="1">
        <f>[1]Sheet16!J$241</f>
        <v>241443</v>
      </c>
      <c r="K26" s="1">
        <f>[1]Sheet16!K$241</f>
        <v>378506</v>
      </c>
      <c r="L26" s="1">
        <f>[1]Sheet16!L$241</f>
        <v>2201</v>
      </c>
      <c r="M26" s="1">
        <f>[1]Sheet16!M$241</f>
        <v>0</v>
      </c>
      <c r="N26" s="1">
        <f>[1]Sheet16!N$241</f>
        <v>5149</v>
      </c>
      <c r="O26" s="1">
        <f>[1]Sheet16!O$241</f>
        <v>54226</v>
      </c>
      <c r="P26" s="1">
        <f>[1]Sheet16!P$241</f>
        <v>7350</v>
      </c>
      <c r="Q26" s="1">
        <f>[1]Sheet16!Q$241</f>
        <v>54226</v>
      </c>
      <c r="R26" s="1">
        <f>[1]Sheet16!R$241</f>
        <v>234093</v>
      </c>
      <c r="S26" s="1">
        <f>[1]Sheet16!S$241</f>
        <v>324280</v>
      </c>
      <c r="W26" t="str">
        <f>SUBSTITUTE(Y26,"t1","t"&amp;Z26)</f>
        <v>Sheet16!S$241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[1]Sheet17!D$241</f>
        <v>478232</v>
      </c>
      <c r="E27" s="1">
        <f>[1]Sheet17!E$241</f>
        <v>464769</v>
      </c>
      <c r="F27" s="1">
        <f>[1]Sheet17!F$241</f>
        <v>0</v>
      </c>
      <c r="G27" s="1">
        <f>[1]Sheet17!G$241</f>
        <v>0</v>
      </c>
      <c r="H27" s="1">
        <f>[1]Sheet17!H$241</f>
        <v>0</v>
      </c>
      <c r="I27" s="1">
        <f>[1]Sheet17!I$241</f>
        <v>0</v>
      </c>
      <c r="J27" s="1">
        <f>[1]Sheet17!J$241</f>
        <v>478232</v>
      </c>
      <c r="K27" s="1">
        <f>[1]Sheet17!K$241</f>
        <v>464769</v>
      </c>
      <c r="L27" s="1">
        <f>[1]Sheet17!L$241</f>
        <v>0</v>
      </c>
      <c r="M27" s="1">
        <f>[1]Sheet17!M$241</f>
        <v>0</v>
      </c>
      <c r="N27" s="1">
        <f>[1]Sheet17!N$241</f>
        <v>105919</v>
      </c>
      <c r="O27" s="1">
        <f>[1]Sheet17!O$241</f>
        <v>127005</v>
      </c>
      <c r="P27" s="1">
        <f>[1]Sheet17!P$241</f>
        <v>105919</v>
      </c>
      <c r="Q27" s="1">
        <f>[1]Sheet17!Q$241</f>
        <v>127005</v>
      </c>
      <c r="R27" s="1">
        <f>[1]Sheet17!R$241</f>
        <v>372313</v>
      </c>
      <c r="S27" s="1">
        <f>[1]Sheet17!S$241</f>
        <v>337764</v>
      </c>
      <c r="W27" t="str">
        <f>SUBSTITUTE(Y27,"t1","t"&amp;Z27)</f>
        <v>Sheet17!S$241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[1]Sheet18!D$241</f>
        <v>295419</v>
      </c>
      <c r="E28" s="1">
        <f>[1]Sheet18!E$241</f>
        <v>429241</v>
      </c>
      <c r="F28" s="1">
        <f>[1]Sheet18!F$241</f>
        <v>20764</v>
      </c>
      <c r="G28" s="1">
        <f>[1]Sheet18!G$241</f>
        <v>37866.118000000002</v>
      </c>
      <c r="H28" s="1">
        <f>[1]Sheet18!H$241</f>
        <v>0</v>
      </c>
      <c r="I28" s="1">
        <f>[1]Sheet18!I$241</f>
        <v>0</v>
      </c>
      <c r="J28" s="1">
        <f>[1]Sheet18!J$241</f>
        <v>316183</v>
      </c>
      <c r="K28" s="1">
        <f>[1]Sheet18!K$241</f>
        <v>467107.11800000002</v>
      </c>
      <c r="L28" s="1">
        <f>[1]Sheet18!L$241</f>
        <v>0</v>
      </c>
      <c r="M28" s="1">
        <f>[1]Sheet18!M$241</f>
        <v>0</v>
      </c>
      <c r="N28" s="1">
        <f>[1]Sheet18!N$241</f>
        <v>182960</v>
      </c>
      <c r="O28" s="1">
        <f>[1]Sheet18!O$241</f>
        <v>230880.87</v>
      </c>
      <c r="P28" s="1">
        <f>[1]Sheet18!P$241</f>
        <v>182960</v>
      </c>
      <c r="Q28" s="1">
        <f>[1]Sheet18!Q$241</f>
        <v>230880.87</v>
      </c>
      <c r="R28" s="1">
        <f>[1]Sheet18!R$241</f>
        <v>133223</v>
      </c>
      <c r="S28" s="1">
        <f>[1]Sheet18!S$241</f>
        <v>236226.24800000002</v>
      </c>
      <c r="W28" t="str">
        <f>SUBSTITUTE(Y28,"t1","t"&amp;Z28)</f>
        <v>Sheet18!S$241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[1]Sheet19!D$241</f>
        <v>60735</v>
      </c>
      <c r="E29" s="1">
        <f>[1]Sheet19!E$241</f>
        <v>61743</v>
      </c>
      <c r="F29" s="1">
        <f>[1]Sheet19!F$241</f>
        <v>2647</v>
      </c>
      <c r="G29" s="1">
        <f>[1]Sheet19!G$241</f>
        <v>2741</v>
      </c>
      <c r="H29" s="1">
        <f>[1]Sheet19!H$241</f>
        <v>0</v>
      </c>
      <c r="I29" s="1">
        <f>[1]Sheet19!I$241</f>
        <v>0</v>
      </c>
      <c r="J29" s="1">
        <f>[1]Sheet19!J$241</f>
        <v>63382</v>
      </c>
      <c r="K29" s="1">
        <f>[1]Sheet19!K$241</f>
        <v>64484</v>
      </c>
      <c r="L29" s="1">
        <f>[1]Sheet19!L$241</f>
        <v>0</v>
      </c>
      <c r="M29" s="1">
        <f>[1]Sheet19!M$241</f>
        <v>0</v>
      </c>
      <c r="N29" s="1">
        <f>[1]Sheet19!N$241</f>
        <v>4799</v>
      </c>
      <c r="O29" s="1">
        <f>[1]Sheet19!O$241</f>
        <v>3392</v>
      </c>
      <c r="P29" s="1">
        <f>[1]Sheet19!P$241</f>
        <v>4799</v>
      </c>
      <c r="Q29" s="1">
        <f>[1]Sheet19!Q$241</f>
        <v>3392</v>
      </c>
      <c r="R29" s="1">
        <f>[1]Sheet19!R$241</f>
        <v>58583</v>
      </c>
      <c r="S29" s="1">
        <f>[1]Sheet19!S$241</f>
        <v>61092</v>
      </c>
      <c r="W29" t="str">
        <f>SUBSTITUTE(Y29,"t1","t"&amp;Z29)</f>
        <v>Sheet19!S$241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[1]Sheet20!D$241</f>
        <v>169047.26550000001</v>
      </c>
      <c r="E30" s="1">
        <f>[1]Sheet20!E$241</f>
        <v>224381.65714417651</v>
      </c>
      <c r="F30" s="1">
        <f>[1]Sheet20!F$241</f>
        <v>892.80000000000007</v>
      </c>
      <c r="G30" s="1">
        <f>[1]Sheet20!G$241</f>
        <v>0</v>
      </c>
      <c r="H30" s="1">
        <f>[1]Sheet20!H$241</f>
        <v>0</v>
      </c>
      <c r="I30" s="1">
        <f>[1]Sheet20!I$241</f>
        <v>0</v>
      </c>
      <c r="J30" s="1">
        <f>[1]Sheet20!J$241</f>
        <v>169940.0655</v>
      </c>
      <c r="K30" s="1">
        <f>[1]Sheet20!K$241</f>
        <v>224381.65714417651</v>
      </c>
      <c r="L30" s="1">
        <f>[1]Sheet20!L$241</f>
        <v>0</v>
      </c>
      <c r="M30" s="1">
        <f>[1]Sheet20!M$241</f>
        <v>0</v>
      </c>
      <c r="N30" s="1">
        <f>[1]Sheet20!N$241</f>
        <v>111119.80705569168</v>
      </c>
      <c r="O30" s="1">
        <f>[1]Sheet20!O$241</f>
        <v>137300.15323251233</v>
      </c>
      <c r="P30" s="1">
        <f>[1]Sheet20!P$241</f>
        <v>111119.80705569168</v>
      </c>
      <c r="Q30" s="1">
        <f>[1]Sheet20!Q$241</f>
        <v>137300.15323251233</v>
      </c>
      <c r="R30" s="1">
        <f>[1]Sheet20!R$241</f>
        <v>58820.258444308318</v>
      </c>
      <c r="S30" s="1">
        <f>[1]Sheet20!S$241</f>
        <v>87081.503911664186</v>
      </c>
      <c r="W30" t="str">
        <f>SUBSTITUTE(Y30,"t1","t"&amp;Z30)</f>
        <v>Sheet20!S$241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[1]Sheet21!D$241</f>
        <v>366719</v>
      </c>
      <c r="E31" s="1">
        <f>[1]Sheet21!E$241</f>
        <v>348385</v>
      </c>
      <c r="F31" s="1">
        <f>[1]Sheet21!F$241</f>
        <v>18784</v>
      </c>
      <c r="G31" s="1">
        <f>[1]Sheet21!G$241</f>
        <v>21344</v>
      </c>
      <c r="H31" s="1">
        <f>[1]Sheet21!H$241</f>
        <v>41778</v>
      </c>
      <c r="I31" s="1">
        <f>[1]Sheet21!I$241</f>
        <v>0</v>
      </c>
      <c r="J31" s="1">
        <f>[1]Sheet21!J$241</f>
        <v>427281</v>
      </c>
      <c r="K31" s="1">
        <f>[1]Sheet21!K$241</f>
        <v>369729</v>
      </c>
      <c r="L31" s="1">
        <f>[1]Sheet21!L$241</f>
        <v>10041</v>
      </c>
      <c r="M31" s="1">
        <f>[1]Sheet21!M$241</f>
        <v>-6549</v>
      </c>
      <c r="N31" s="1">
        <f>[1]Sheet21!N$241</f>
        <v>383018</v>
      </c>
      <c r="O31" s="1">
        <f>[1]Sheet21!O$241</f>
        <v>340276</v>
      </c>
      <c r="P31" s="1">
        <f>[1]Sheet21!P$241</f>
        <v>393059</v>
      </c>
      <c r="Q31" s="1">
        <f>[1]Sheet21!Q$241</f>
        <v>333727</v>
      </c>
      <c r="R31" s="1">
        <f>[1]Sheet21!R$241</f>
        <v>34222</v>
      </c>
      <c r="S31" s="1">
        <f>[1]Sheet21!S$241</f>
        <v>36002</v>
      </c>
      <c r="W31" t="str">
        <f>SUBSTITUTE(Y31,"t1","t"&amp;Z31)</f>
        <v>Sheet21!S$241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[1]Sheet22!D$241</f>
        <v>0</v>
      </c>
      <c r="E32" s="1">
        <f>[1]Sheet22!E$241</f>
        <v>0</v>
      </c>
      <c r="F32" s="1">
        <f>[1]Sheet22!F$241</f>
        <v>0</v>
      </c>
      <c r="G32" s="1">
        <f>[1]Sheet22!G$241</f>
        <v>0</v>
      </c>
      <c r="H32" s="1">
        <f>[1]Sheet22!H$241</f>
        <v>0</v>
      </c>
      <c r="I32" s="1">
        <f>[1]Sheet22!I$241</f>
        <v>0</v>
      </c>
      <c r="J32" s="1">
        <f>[1]Sheet22!J$241</f>
        <v>0</v>
      </c>
      <c r="K32" s="1">
        <f>[1]Sheet22!K$241</f>
        <v>0</v>
      </c>
      <c r="L32" s="1">
        <f>[1]Sheet22!L$241</f>
        <v>0</v>
      </c>
      <c r="M32" s="1">
        <f>[1]Sheet22!M$241</f>
        <v>0</v>
      </c>
      <c r="N32" s="1">
        <f>[1]Sheet22!N$241</f>
        <v>0</v>
      </c>
      <c r="O32" s="1">
        <f>[1]Sheet22!O$241</f>
        <v>0</v>
      </c>
      <c r="P32" s="1">
        <f>[1]Sheet22!P$241</f>
        <v>0</v>
      </c>
      <c r="Q32" s="1">
        <f>[1]Sheet22!Q$241</f>
        <v>0</v>
      </c>
      <c r="R32" s="1">
        <f>[1]Sheet22!R$241</f>
        <v>0</v>
      </c>
      <c r="S32" s="1">
        <f>[1]Sheet22!S$241</f>
        <v>0</v>
      </c>
      <c r="W32" t="str">
        <f>SUBSTITUTE(Y32,"t1","t"&amp;Z32)</f>
        <v>Sheet22!S$241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2077375.2655</v>
      </c>
      <c r="E33" s="1">
        <f>SUM(E22:E32)</f>
        <v>2680288.8599441764</v>
      </c>
      <c r="F33" s="1">
        <f>SUM(F22:F32)</f>
        <v>43663.8</v>
      </c>
      <c r="G33" s="1">
        <f>SUM(G22:G32)</f>
        <v>60711.118000000002</v>
      </c>
      <c r="H33" s="1">
        <f>SUM(H22:H32)</f>
        <v>41778</v>
      </c>
      <c r="I33" s="1">
        <f>SUM(I22:I32)</f>
        <v>0</v>
      </c>
      <c r="J33" s="1">
        <f>SUM(J22:J32)</f>
        <v>2162817.0655</v>
      </c>
      <c r="K33" s="1">
        <f>SUM(K22:K32)</f>
        <v>2740999.9779441762</v>
      </c>
      <c r="L33" s="1">
        <f>SUM(L22:L32)</f>
        <v>15125</v>
      </c>
      <c r="M33" s="1">
        <f>SUM(M22:M32)</f>
        <v>-6549</v>
      </c>
      <c r="N33" s="1">
        <f>SUM(N22:N32)</f>
        <v>855869.80705569172</v>
      </c>
      <c r="O33" s="1">
        <f>SUM(O22:O32)</f>
        <v>925566.07323251234</v>
      </c>
      <c r="P33" s="1">
        <f>SUM(P22:P32)</f>
        <v>870994.80705569172</v>
      </c>
      <c r="Q33" s="1">
        <f>SUM(Q22:Q32)</f>
        <v>919017.07323251234</v>
      </c>
      <c r="R33" s="1">
        <f>SUM(R22:R32)</f>
        <v>1291822.2584443083</v>
      </c>
      <c r="S33" s="1">
        <f>SUM(S22:S32)</f>
        <v>1821982.9047116642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10048962.23105</v>
      </c>
      <c r="E34" s="1">
        <f>E33+E21</f>
        <v>9433813.8086942658</v>
      </c>
      <c r="F34" s="1">
        <f>F33+F21</f>
        <v>62397.55</v>
      </c>
      <c r="G34" s="1">
        <f>G33+G21</f>
        <v>161012.11800000002</v>
      </c>
      <c r="H34" s="1">
        <f>H33+H21</f>
        <v>53372.1</v>
      </c>
      <c r="I34" s="1">
        <f>I33+I21</f>
        <v>10797.15</v>
      </c>
      <c r="J34" s="1">
        <f>J33+J21</f>
        <v>10164731.88105</v>
      </c>
      <c r="K34" s="1">
        <f>K33+K21</f>
        <v>9605623.076694265</v>
      </c>
      <c r="L34" s="1">
        <f>L33+L21</f>
        <v>113489.70003245883</v>
      </c>
      <c r="M34" s="1">
        <f>M33+M21</f>
        <v>66258.248632099057</v>
      </c>
      <c r="N34" s="1">
        <f>N33+N21</f>
        <v>5073594.0684732329</v>
      </c>
      <c r="O34" s="1">
        <f>O33+O21</f>
        <v>4339421.6838686811</v>
      </c>
      <c r="P34" s="1">
        <f>P33+P21</f>
        <v>5187082.7685056906</v>
      </c>
      <c r="Q34" s="1">
        <f>Q33+Q21</f>
        <v>4405679.9325007806</v>
      </c>
      <c r="R34" s="1">
        <f>R33+R21</f>
        <v>4977649.1125443093</v>
      </c>
      <c r="S34" s="1">
        <f>S33+S21</f>
        <v>5199943.1441934854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2015-05-17T16:02:55Z</dcterms:created>
  <dcterms:modified xsi:type="dcterms:W3CDTF">2015-05-17T16:03:00Z</dcterms:modified>
</cp:coreProperties>
</file>