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<sst xmlns="http://schemas.openxmlformats.org/spreadsheetml/2006/main" count="61" uniqueCount="41">
  <si>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</si>
  <si>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</si>
  <si>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Sheet1!S$248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</si>
  <si>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</si>
  <si>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</si>
  <si>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</si>
  <si>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</si>
  <si>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</si>
  <si>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</si>
  <si>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</si>
  <si>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</si>
  <si>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</si>
  <si>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</si>
  <si>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</si>
  <si>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</si>
  <si>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</si>
  <si>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</si>
  <si>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</si>
  <si>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</si>
  <si>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</si>
  <si>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</si>
  <si>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</si>
  <si>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</si>
  <si>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</si>
  <si>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</si>
  <si>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</si>
  <si>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</si>
  <si>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</si>
  <si>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</si>
  <si>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</si>
  <si>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</si>
  <si>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</si>
  <si>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</si>
  <si>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</si>
  <si>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</si>
  <si>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</si>
  <si>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</si>
  <si>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</si>
  <si>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</si>
  <si>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(33): Beginning of Annual Reserve for Unexpired Risks for 2013-2014  (Total) In Omani Rial (General)</t>
  </si>
  <si>
    <t>جدول رقم (33):مخصص الأخطار السارية اول العام لعامي 2013-2014م (الإجمالي)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</si>
</sst>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48">
          <cell r="D248">
            <v>14819159</v>
          </cell>
          <cell r="E248">
            <v>15012128</v>
          </cell>
          <cell r="F248">
            <v>0</v>
          </cell>
          <cell r="G248">
            <v>357567</v>
          </cell>
          <cell r="H248">
            <v>0</v>
          </cell>
          <cell r="I248">
            <v>0</v>
          </cell>
          <cell r="J248">
            <v>14819159</v>
          </cell>
          <cell r="K248">
            <v>15369695</v>
          </cell>
          <cell r="L248">
            <v>2457021</v>
          </cell>
          <cell r="M248">
            <v>2223806</v>
          </cell>
          <cell r="N248">
            <v>1374572</v>
          </cell>
          <cell r="O248">
            <v>361006</v>
          </cell>
          <cell r="P248">
            <v>3831593</v>
          </cell>
          <cell r="Q248">
            <v>2584812</v>
          </cell>
          <cell r="R248">
            <v>10987566</v>
          </cell>
          <cell r="S248">
            <v>12784883</v>
          </cell>
        </row>
      </sheetData>
      <sheetData sheetId="2">
        <row r="248">
          <cell r="D248">
            <v>14145294</v>
          </cell>
          <cell r="E248">
            <v>16653306.150000002</v>
          </cell>
          <cell r="F248">
            <v>448</v>
          </cell>
          <cell r="G248">
            <v>2805.3</v>
          </cell>
          <cell r="H248">
            <v>-287</v>
          </cell>
          <cell r="I248">
            <v>0</v>
          </cell>
          <cell r="J248">
            <v>14145455</v>
          </cell>
          <cell r="K248">
            <v>16656111.450000003</v>
          </cell>
          <cell r="L248">
            <v>185121</v>
          </cell>
          <cell r="M248">
            <v>133143.30000000002</v>
          </cell>
          <cell r="N248">
            <v>6185074</v>
          </cell>
          <cell r="O248">
            <v>7761376.8000000007</v>
          </cell>
          <cell r="P248">
            <v>6370195</v>
          </cell>
          <cell r="Q248">
            <v>7894520.1000000006</v>
          </cell>
          <cell r="R248">
            <v>7775260</v>
          </cell>
          <cell r="S248">
            <v>8761591.3500000015</v>
          </cell>
        </row>
      </sheetData>
      <sheetData sheetId="3">
        <row r="248">
          <cell r="D248">
            <v>22508100</v>
          </cell>
          <cell r="E248">
            <v>25787348</v>
          </cell>
          <cell r="F248">
            <v>81998</v>
          </cell>
          <cell r="G248">
            <v>157491</v>
          </cell>
          <cell r="H248">
            <v>0</v>
          </cell>
          <cell r="I248">
            <v>0</v>
          </cell>
          <cell r="J248">
            <v>22590098</v>
          </cell>
          <cell r="K248">
            <v>25944839</v>
          </cell>
          <cell r="L248">
            <v>409144</v>
          </cell>
          <cell r="M248">
            <v>84898</v>
          </cell>
          <cell r="N248">
            <v>14029888</v>
          </cell>
          <cell r="O248">
            <v>15760926</v>
          </cell>
          <cell r="P248">
            <v>14439032</v>
          </cell>
          <cell r="Q248">
            <v>15845824</v>
          </cell>
          <cell r="R248">
            <v>8151066</v>
          </cell>
          <cell r="S248">
            <v>10099015</v>
          </cell>
        </row>
      </sheetData>
      <sheetData sheetId="4">
        <row r="248">
          <cell r="D248">
            <v>4094026</v>
          </cell>
          <cell r="E248">
            <v>4919958</v>
          </cell>
          <cell r="F248">
            <v>40845</v>
          </cell>
          <cell r="G248">
            <v>29068</v>
          </cell>
          <cell r="H248">
            <v>0</v>
          </cell>
          <cell r="I248">
            <v>0</v>
          </cell>
          <cell r="J248">
            <v>4134871</v>
          </cell>
          <cell r="K248">
            <v>4949026</v>
          </cell>
          <cell r="L248">
            <v>75298</v>
          </cell>
          <cell r="M248">
            <v>39543</v>
          </cell>
          <cell r="N248">
            <v>3526192</v>
          </cell>
          <cell r="O248">
            <v>4105062</v>
          </cell>
          <cell r="P248">
            <v>3601490</v>
          </cell>
          <cell r="Q248">
            <v>4144605</v>
          </cell>
          <cell r="R248">
            <v>533381</v>
          </cell>
          <cell r="S248">
            <v>804421</v>
          </cell>
        </row>
      </sheetData>
      <sheetData sheetId="5"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</sheetData>
      <sheetData sheetId="6">
        <row r="248">
          <cell r="D248">
            <v>6441083</v>
          </cell>
          <cell r="E248">
            <v>7910717</v>
          </cell>
          <cell r="F248">
            <v>97887</v>
          </cell>
          <cell r="G248">
            <v>124586</v>
          </cell>
          <cell r="H248">
            <v>311396</v>
          </cell>
          <cell r="I248">
            <v>324232</v>
          </cell>
          <cell r="J248">
            <v>6850366</v>
          </cell>
          <cell r="K248">
            <v>8359535</v>
          </cell>
          <cell r="L248">
            <v>44314</v>
          </cell>
          <cell r="M248">
            <v>79859</v>
          </cell>
          <cell r="N248">
            <v>2980228</v>
          </cell>
          <cell r="O248">
            <v>3898562</v>
          </cell>
          <cell r="P248">
            <v>3024542</v>
          </cell>
          <cell r="Q248">
            <v>3978421</v>
          </cell>
          <cell r="R248">
            <v>3825824</v>
          </cell>
          <cell r="S248">
            <v>4381114</v>
          </cell>
        </row>
      </sheetData>
      <sheetData sheetId="7">
        <row r="249">
          <cell r="D249">
            <v>4320784</v>
          </cell>
          <cell r="E249">
            <v>5008435</v>
          </cell>
          <cell r="F249">
            <v>82674</v>
          </cell>
          <cell r="G249">
            <v>72196.650000000009</v>
          </cell>
          <cell r="H249">
            <v>37102</v>
          </cell>
          <cell r="I249">
            <v>27410.850000000002</v>
          </cell>
          <cell r="J249">
            <v>4440560</v>
          </cell>
          <cell r="K249">
            <v>5108042.5</v>
          </cell>
          <cell r="L249">
            <v>181765</v>
          </cell>
          <cell r="M249">
            <v>164222.1</v>
          </cell>
          <cell r="N249">
            <v>2556185</v>
          </cell>
          <cell r="O249">
            <v>3239018.4</v>
          </cell>
          <cell r="P249">
            <v>2737950</v>
          </cell>
          <cell r="Q249">
            <v>3403240.5</v>
          </cell>
          <cell r="R249">
            <v>1702610</v>
          </cell>
          <cell r="S249">
            <v>1704802</v>
          </cell>
        </row>
      </sheetData>
      <sheetData sheetId="8">
        <row r="248">
          <cell r="D248">
            <v>13062154.491519261</v>
          </cell>
          <cell r="E248">
            <v>19265248.283783711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13062154.491519261</v>
          </cell>
          <cell r="K248">
            <v>19265248.283783711</v>
          </cell>
          <cell r="L248">
            <v>437800.67636271706</v>
          </cell>
          <cell r="M248">
            <v>303245.19764669746</v>
          </cell>
          <cell r="N248">
            <v>8559507.5088519696</v>
          </cell>
          <cell r="O248">
            <v>12593538.984096507</v>
          </cell>
          <cell r="P248">
            <v>8997308.1852146871</v>
          </cell>
          <cell r="Q248">
            <v>12896784.181743205</v>
          </cell>
          <cell r="R248">
            <v>4064846.306304574</v>
          </cell>
          <cell r="S248">
            <v>6368464.1020405069</v>
          </cell>
        </row>
      </sheetData>
      <sheetData sheetId="9">
        <row r="248">
          <cell r="D248">
            <v>5370107</v>
          </cell>
          <cell r="E248">
            <v>5105080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5370107</v>
          </cell>
          <cell r="K248">
            <v>5105080</v>
          </cell>
          <cell r="L248">
            <v>80705</v>
          </cell>
          <cell r="M248">
            <v>104192</v>
          </cell>
          <cell r="N248">
            <v>2895461</v>
          </cell>
          <cell r="O248">
            <v>3303163</v>
          </cell>
          <cell r="P248">
            <v>2976166</v>
          </cell>
          <cell r="Q248">
            <v>3407355</v>
          </cell>
          <cell r="R248">
            <v>2393941</v>
          </cell>
          <cell r="S248">
            <v>1697725</v>
          </cell>
        </row>
      </sheetData>
      <sheetData sheetId="10">
        <row r="248">
          <cell r="D248">
            <v>7070515</v>
          </cell>
          <cell r="E248">
            <v>7545192</v>
          </cell>
          <cell r="F248">
            <v>17955</v>
          </cell>
          <cell r="G248">
            <v>14584</v>
          </cell>
          <cell r="H248">
            <v>0</v>
          </cell>
          <cell r="I248">
            <v>0</v>
          </cell>
          <cell r="J248">
            <v>7088470</v>
          </cell>
          <cell r="K248">
            <v>7559776</v>
          </cell>
          <cell r="L248">
            <v>5767</v>
          </cell>
          <cell r="M248">
            <v>32596</v>
          </cell>
          <cell r="N248">
            <v>2530800</v>
          </cell>
          <cell r="O248">
            <v>3834925.531</v>
          </cell>
          <cell r="P248">
            <v>2536567</v>
          </cell>
          <cell r="Q248">
            <v>3867521.531</v>
          </cell>
          <cell r="R248">
            <v>4551903</v>
          </cell>
          <cell r="S248">
            <v>3692254.469</v>
          </cell>
        </row>
      </sheetData>
      <sheetData sheetId="11"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</sheetData>
      <sheetData sheetId="12">
        <row r="248">
          <cell r="D248">
            <v>5284961</v>
          </cell>
          <cell r="E248">
            <v>4798899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5284961</v>
          </cell>
          <cell r="K248">
            <v>4798899</v>
          </cell>
          <cell r="L248">
            <v>0</v>
          </cell>
          <cell r="M248">
            <v>0</v>
          </cell>
          <cell r="N248">
            <v>667674</v>
          </cell>
          <cell r="O248">
            <v>691241</v>
          </cell>
          <cell r="P248">
            <v>667674</v>
          </cell>
          <cell r="Q248">
            <v>691241</v>
          </cell>
          <cell r="R248">
            <v>4617287</v>
          </cell>
          <cell r="S248">
            <v>4107658</v>
          </cell>
        </row>
      </sheetData>
      <sheetData sheetId="13">
        <row r="248">
          <cell r="D248">
            <v>652901</v>
          </cell>
          <cell r="E248">
            <v>730599</v>
          </cell>
          <cell r="F248">
            <v>20823</v>
          </cell>
          <cell r="G248">
            <v>4635</v>
          </cell>
          <cell r="H248">
            <v>0</v>
          </cell>
          <cell r="I248">
            <v>0</v>
          </cell>
          <cell r="J248">
            <v>673724</v>
          </cell>
          <cell r="K248">
            <v>735234</v>
          </cell>
          <cell r="L248">
            <v>5402</v>
          </cell>
          <cell r="M248">
            <v>1691</v>
          </cell>
          <cell r="N248">
            <v>87446</v>
          </cell>
          <cell r="O248">
            <v>81417</v>
          </cell>
          <cell r="P248">
            <v>92848</v>
          </cell>
          <cell r="Q248">
            <v>83108</v>
          </cell>
          <cell r="R248">
            <v>580876</v>
          </cell>
          <cell r="S248">
            <v>652126</v>
          </cell>
        </row>
      </sheetData>
      <sheetData sheetId="14">
        <row r="248">
          <cell r="D248">
            <v>769784</v>
          </cell>
          <cell r="E248">
            <v>672898</v>
          </cell>
          <cell r="F248">
            <v>76</v>
          </cell>
          <cell r="G248">
            <v>1628</v>
          </cell>
          <cell r="H248">
            <v>0</v>
          </cell>
          <cell r="I248">
            <v>0</v>
          </cell>
          <cell r="J248">
            <v>769860</v>
          </cell>
          <cell r="K248">
            <v>674526</v>
          </cell>
          <cell r="L248">
            <v>957</v>
          </cell>
          <cell r="M248">
            <v>993</v>
          </cell>
          <cell r="N248">
            <v>63164</v>
          </cell>
          <cell r="O248">
            <v>39078</v>
          </cell>
          <cell r="P248">
            <v>64121</v>
          </cell>
          <cell r="Q248">
            <v>40071</v>
          </cell>
          <cell r="R248">
            <v>705739</v>
          </cell>
          <cell r="S248">
            <v>634455</v>
          </cell>
        </row>
      </sheetData>
      <sheetData sheetId="15">
        <row r="248">
          <cell r="D248">
            <v>7208745</v>
          </cell>
          <cell r="E248">
            <v>8626549</v>
          </cell>
          <cell r="F248">
            <v>357362</v>
          </cell>
          <cell r="G248">
            <v>367143</v>
          </cell>
          <cell r="H248">
            <v>0</v>
          </cell>
          <cell r="I248">
            <v>0</v>
          </cell>
          <cell r="J248">
            <v>7566107</v>
          </cell>
          <cell r="K248">
            <v>8993692</v>
          </cell>
          <cell r="L248">
            <v>18288</v>
          </cell>
          <cell r="M248">
            <v>2883</v>
          </cell>
          <cell r="N248">
            <v>1169959</v>
          </cell>
          <cell r="O248">
            <v>870511</v>
          </cell>
          <cell r="P248">
            <v>1188247</v>
          </cell>
          <cell r="Q248">
            <v>873394</v>
          </cell>
          <cell r="R248">
            <v>6377860</v>
          </cell>
          <cell r="S248">
            <v>8120298</v>
          </cell>
        </row>
      </sheetData>
      <sheetData sheetId="16">
        <row r="248">
          <cell r="D248">
            <v>11914561</v>
          </cell>
          <cell r="E248">
            <v>13527475</v>
          </cell>
          <cell r="F248">
            <v>71209</v>
          </cell>
          <cell r="G248">
            <v>51416</v>
          </cell>
          <cell r="H248">
            <v>0</v>
          </cell>
          <cell r="I248">
            <v>0</v>
          </cell>
          <cell r="J248">
            <v>11985770</v>
          </cell>
          <cell r="K248">
            <v>13578891</v>
          </cell>
          <cell r="L248">
            <v>123846</v>
          </cell>
          <cell r="M248">
            <v>220812</v>
          </cell>
          <cell r="N248">
            <v>1469319</v>
          </cell>
          <cell r="O248">
            <v>1364154</v>
          </cell>
          <cell r="P248">
            <v>1593165</v>
          </cell>
          <cell r="Q248">
            <v>1584966</v>
          </cell>
          <cell r="R248">
            <v>10392605</v>
          </cell>
          <cell r="S248">
            <v>11993925</v>
          </cell>
        </row>
      </sheetData>
      <sheetData sheetId="17">
        <row r="248">
          <cell r="D248">
            <v>367191</v>
          </cell>
          <cell r="E248">
            <v>478232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367191</v>
          </cell>
          <cell r="K248">
            <v>478232</v>
          </cell>
          <cell r="L248">
            <v>0</v>
          </cell>
          <cell r="M248">
            <v>0</v>
          </cell>
          <cell r="N248">
            <v>0</v>
          </cell>
          <cell r="O248">
            <v>105919</v>
          </cell>
          <cell r="P248">
            <v>0</v>
          </cell>
          <cell r="Q248">
            <v>105919</v>
          </cell>
          <cell r="R248">
            <v>367191</v>
          </cell>
          <cell r="S248">
            <v>372313</v>
          </cell>
        </row>
      </sheetData>
      <sheetData sheetId="18">
        <row r="248">
          <cell r="D248">
            <v>1561806</v>
          </cell>
          <cell r="E248">
            <v>1619235</v>
          </cell>
          <cell r="F248">
            <v>205519</v>
          </cell>
          <cell r="G248">
            <v>181533</v>
          </cell>
          <cell r="H248">
            <v>0</v>
          </cell>
          <cell r="I248">
            <v>0</v>
          </cell>
          <cell r="J248">
            <v>1767325</v>
          </cell>
          <cell r="K248">
            <v>1800768</v>
          </cell>
          <cell r="L248">
            <v>0</v>
          </cell>
          <cell r="M248">
            <v>0</v>
          </cell>
          <cell r="N248">
            <v>833066</v>
          </cell>
          <cell r="O248">
            <v>825684</v>
          </cell>
          <cell r="P248">
            <v>833066</v>
          </cell>
          <cell r="Q248">
            <v>825684</v>
          </cell>
          <cell r="R248">
            <v>934259</v>
          </cell>
          <cell r="S248">
            <v>975084</v>
          </cell>
        </row>
      </sheetData>
      <sheetData sheetId="19">
        <row r="248">
          <cell r="D248">
            <v>2494402.389</v>
          </cell>
          <cell r="E248">
            <v>2415551.5182868419</v>
          </cell>
          <cell r="F248">
            <v>139408.70149999997</v>
          </cell>
          <cell r="G248">
            <v>196460.671</v>
          </cell>
          <cell r="H248">
            <v>0</v>
          </cell>
          <cell r="I248">
            <v>63957</v>
          </cell>
          <cell r="J248">
            <v>2633811.0904999999</v>
          </cell>
          <cell r="K248">
            <v>2675969.189286842</v>
          </cell>
          <cell r="L248">
            <v>26312.370000000003</v>
          </cell>
          <cell r="M248">
            <v>71424.45</v>
          </cell>
          <cell r="N248">
            <v>1555094</v>
          </cell>
          <cell r="O248">
            <v>1393520.7421052628</v>
          </cell>
          <cell r="P248">
            <v>1581406.37</v>
          </cell>
          <cell r="Q248">
            <v>1464945.1921052628</v>
          </cell>
          <cell r="R248">
            <v>1052404.7204999998</v>
          </cell>
          <cell r="S248">
            <v>1211023.9971815792</v>
          </cell>
        </row>
      </sheetData>
      <sheetData sheetId="20">
        <row r="248">
          <cell r="D248">
            <v>2256936.75</v>
          </cell>
          <cell r="E248">
            <v>2637221.503330525</v>
          </cell>
          <cell r="F248">
            <v>61487.1</v>
          </cell>
          <cell r="G248">
            <v>892.80000000000007</v>
          </cell>
          <cell r="H248">
            <v>0</v>
          </cell>
          <cell r="I248">
            <v>0</v>
          </cell>
          <cell r="J248">
            <v>2318423.85</v>
          </cell>
          <cell r="K248">
            <v>2638114.3033305248</v>
          </cell>
          <cell r="L248">
            <v>123047.1</v>
          </cell>
          <cell r="M248">
            <v>0</v>
          </cell>
          <cell r="N248">
            <v>1297624.05</v>
          </cell>
          <cell r="O248">
            <v>1446676.2</v>
          </cell>
          <cell r="P248">
            <v>1420671.1500000001</v>
          </cell>
          <cell r="Q248">
            <v>1446676.2</v>
          </cell>
          <cell r="R248">
            <v>897752.7</v>
          </cell>
          <cell r="S248">
            <v>1191438.1033305249</v>
          </cell>
        </row>
      </sheetData>
      <sheetData sheetId="21">
        <row r="248">
          <cell r="D248">
            <v>2373563.6266384097</v>
          </cell>
          <cell r="E248">
            <v>2702906</v>
          </cell>
          <cell r="F248">
            <v>25189.37336159042</v>
          </cell>
          <cell r="G248">
            <v>19817</v>
          </cell>
          <cell r="H248">
            <v>46453</v>
          </cell>
          <cell r="I248">
            <v>41778</v>
          </cell>
          <cell r="J248">
            <v>2445206</v>
          </cell>
          <cell r="K248">
            <v>2764501</v>
          </cell>
          <cell r="L248">
            <v>32859</v>
          </cell>
          <cell r="M248">
            <v>57687</v>
          </cell>
          <cell r="N248">
            <v>1797325.184763151</v>
          </cell>
          <cell r="O248">
            <v>1853490</v>
          </cell>
          <cell r="P248">
            <v>1830184.184763151</v>
          </cell>
          <cell r="Q248">
            <v>1911177</v>
          </cell>
          <cell r="R248">
            <v>615021.81523684901</v>
          </cell>
          <cell r="S248">
            <v>853324</v>
          </cell>
        </row>
      </sheetData>
      <sheetData sheetId="22"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0" workbookViewId="0">
      <selection activeCell="D14" sqref="D14"/>
    </sheetView>
  </sheetViews>
  <sheetFormatPr defaultRowHeight="15"/>
  <cols>
    <col min="4" max="5" width="10.140625" bestFit="1" customWidth="1"/>
    <col min="10" max="11" width="10.140625" bestFit="1" customWidth="1"/>
    <col min="14" max="19" width="10.140625" bestFit="1" customWidth="1"/>
  </cols>
  <sheetData>
    <row r="1" spans="1:26">
      <c r="A1">
        <v>248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[1]Sheet1!D$248</f>
        <v>14819159</v>
      </c>
      <c r="E8" s="14">
        <f>[1]Sheet1!E$248</f>
        <v>15012128</v>
      </c>
      <c r="F8" s="14">
        <f>[1]Sheet1!F$248</f>
        <v>0</v>
      </c>
      <c r="G8" s="14">
        <f>[1]Sheet1!G$248</f>
        <v>357567</v>
      </c>
      <c r="H8" s="14">
        <f>[1]Sheet1!H$248</f>
        <v>0</v>
      </c>
      <c r="I8" s="14">
        <f>[1]Sheet1!I$248</f>
        <v>0</v>
      </c>
      <c r="J8" s="14">
        <f>[1]Sheet1!J$248</f>
        <v>14819159</v>
      </c>
      <c r="K8" s="14">
        <f>[1]Sheet1!K$248</f>
        <v>15369695</v>
      </c>
      <c r="L8" s="14">
        <f>[1]Sheet1!L$248</f>
        <v>2457021</v>
      </c>
      <c r="M8" s="14">
        <f>[1]Sheet1!M$248</f>
        <v>2223806</v>
      </c>
      <c r="N8" s="14">
        <f>[1]Sheet1!N$248</f>
        <v>1374572</v>
      </c>
      <c r="O8" s="14">
        <f>[1]Sheet1!O$248</f>
        <v>361006</v>
      </c>
      <c r="P8" s="14">
        <f>[1]Sheet1!P$248</f>
        <v>3831593</v>
      </c>
      <c r="Q8" s="14">
        <f>[1]Sheet1!Q$248</f>
        <v>2584812</v>
      </c>
      <c r="R8" s="14">
        <f>[1]Sheet1!R$248</f>
        <v>10987566</v>
      </c>
      <c r="S8" s="14">
        <f>[1]Sheet1!S$248</f>
        <v>12784883</v>
      </c>
    </row>
    <row r="9" spans="1:26" ht="23.1" customHeight="1">
      <c r="A9" s="6">
        <v>2</v>
      </c>
      <c r="B9" s="9"/>
      <c r="C9" s="3" t="s">
        <v>27</v>
      </c>
      <c r="D9" s="1">
        <f>[1]Sheet2!D$248</f>
        <v>14145294</v>
      </c>
      <c r="E9" s="1">
        <f>[1]Sheet2!E$248</f>
        <v>16653306.150000002</v>
      </c>
      <c r="F9" s="1">
        <f>[1]Sheet2!F$248</f>
        <v>448</v>
      </c>
      <c r="G9" s="1">
        <f>[1]Sheet2!G$248</f>
        <v>2805.3</v>
      </c>
      <c r="H9" s="1">
        <f>[1]Sheet2!H$248</f>
        <v>-287</v>
      </c>
      <c r="I9" s="1">
        <f>[1]Sheet2!I$248</f>
        <v>0</v>
      </c>
      <c r="J9" s="1">
        <f>[1]Sheet2!J$248</f>
        <v>14145455</v>
      </c>
      <c r="K9" s="1">
        <f>[1]Sheet2!K$248</f>
        <v>16656111.450000003</v>
      </c>
      <c r="L9" s="1">
        <f>[1]Sheet2!L$248</f>
        <v>185121</v>
      </c>
      <c r="M9" s="1">
        <f>[1]Sheet2!M$248</f>
        <v>133143.30000000002</v>
      </c>
      <c r="N9" s="1">
        <f>[1]Sheet2!N$248</f>
        <v>6185074</v>
      </c>
      <c r="O9" s="1">
        <f>[1]Sheet2!O$248</f>
        <v>7761376.8000000007</v>
      </c>
      <c r="P9" s="1">
        <f>[1]Sheet2!P$248</f>
        <v>6370195</v>
      </c>
      <c r="Q9" s="1">
        <f>[1]Sheet2!Q$248</f>
        <v>7894520.1000000006</v>
      </c>
      <c r="R9" s="1">
        <f>[1]Sheet2!R$248</f>
        <v>7775260</v>
      </c>
      <c r="S9" s="1">
        <f>[1]Sheet2!S$248</f>
        <v>8761591.3500000015</v>
      </c>
      <c r="W9" t="str">
        <f>SUBSTITUTE(Y9,"t1","t"&amp;Z9)</f>
        <v>Sheet2!S$248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[1]Sheet3!D$248</f>
        <v>22508100</v>
      </c>
      <c r="E10" s="1">
        <f>[1]Sheet3!E$248</f>
        <v>25787348</v>
      </c>
      <c r="F10" s="1">
        <f>[1]Sheet3!F$248</f>
        <v>81998</v>
      </c>
      <c r="G10" s="1">
        <f>[1]Sheet3!G$248</f>
        <v>157491</v>
      </c>
      <c r="H10" s="1">
        <f>[1]Sheet3!H$248</f>
        <v>0</v>
      </c>
      <c r="I10" s="1">
        <f>[1]Sheet3!I$248</f>
        <v>0</v>
      </c>
      <c r="J10" s="1">
        <f>[1]Sheet3!J$248</f>
        <v>22590098</v>
      </c>
      <c r="K10" s="1">
        <f>[1]Sheet3!K$248</f>
        <v>25944839</v>
      </c>
      <c r="L10" s="1">
        <f>[1]Sheet3!L$248</f>
        <v>409144</v>
      </c>
      <c r="M10" s="1">
        <f>[1]Sheet3!M$248</f>
        <v>84898</v>
      </c>
      <c r="N10" s="1">
        <f>[1]Sheet3!N$248</f>
        <v>14029888</v>
      </c>
      <c r="O10" s="1">
        <f>[1]Sheet3!O$248</f>
        <v>15760926</v>
      </c>
      <c r="P10" s="1">
        <f>[1]Sheet3!P$248</f>
        <v>14439032</v>
      </c>
      <c r="Q10" s="1">
        <f>[1]Sheet3!Q$248</f>
        <v>15845824</v>
      </c>
      <c r="R10" s="1">
        <f>[1]Sheet3!R$248</f>
        <v>8151066</v>
      </c>
      <c r="S10" s="1">
        <f>[1]Sheet3!S$248</f>
        <v>10099015</v>
      </c>
      <c r="W10" t="str">
        <f>SUBSTITUTE(Y10,"t1","t"&amp;Z10)</f>
        <v>Sheet3!S$248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[1]Sheet4!D$248</f>
        <v>4094026</v>
      </c>
      <c r="E11" s="1">
        <f>[1]Sheet4!E$248</f>
        <v>4919958</v>
      </c>
      <c r="F11" s="1">
        <f>[1]Sheet4!F$248</f>
        <v>40845</v>
      </c>
      <c r="G11" s="1">
        <f>[1]Sheet4!G$248</f>
        <v>29068</v>
      </c>
      <c r="H11" s="1">
        <f>[1]Sheet4!H$248</f>
        <v>0</v>
      </c>
      <c r="I11" s="1">
        <f>[1]Sheet4!I$248</f>
        <v>0</v>
      </c>
      <c r="J11" s="1">
        <f>[1]Sheet4!J$248</f>
        <v>4134871</v>
      </c>
      <c r="K11" s="1">
        <f>[1]Sheet4!K$248</f>
        <v>4949026</v>
      </c>
      <c r="L11" s="1">
        <f>[1]Sheet4!L$248</f>
        <v>75298</v>
      </c>
      <c r="M11" s="1">
        <f>[1]Sheet4!M$248</f>
        <v>39543</v>
      </c>
      <c r="N11" s="1">
        <f>[1]Sheet4!N$248</f>
        <v>3526192</v>
      </c>
      <c r="O11" s="1">
        <f>[1]Sheet4!O$248</f>
        <v>4105062</v>
      </c>
      <c r="P11" s="1">
        <f>[1]Sheet4!P$248</f>
        <v>3601490</v>
      </c>
      <c r="Q11" s="1">
        <f>[1]Sheet4!Q$248</f>
        <v>4144605</v>
      </c>
      <c r="R11" s="1">
        <f>[1]Sheet4!R$248</f>
        <v>533381</v>
      </c>
      <c r="S11" s="1">
        <f>[1]Sheet4!S$248</f>
        <v>804421</v>
      </c>
      <c r="W11" t="str">
        <f>SUBSTITUTE(Y11,"t1","t"&amp;Z11)</f>
        <v>Sheet4!S$248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[1]Sheet5!D$248</f>
        <v>0</v>
      </c>
      <c r="E12" s="1">
        <f>[1]Sheet5!E$248</f>
        <v>0</v>
      </c>
      <c r="F12" s="1">
        <f>[1]Sheet5!F$248</f>
        <v>0</v>
      </c>
      <c r="G12" s="1">
        <f>[1]Sheet5!G$248</f>
        <v>0</v>
      </c>
      <c r="H12" s="1">
        <f>[1]Sheet5!H$248</f>
        <v>0</v>
      </c>
      <c r="I12" s="1">
        <f>[1]Sheet5!I$248</f>
        <v>0</v>
      </c>
      <c r="J12" s="1">
        <f>[1]Sheet5!J$248</f>
        <v>0</v>
      </c>
      <c r="K12" s="1">
        <f>[1]Sheet5!K$248</f>
        <v>0</v>
      </c>
      <c r="L12" s="1">
        <f>[1]Sheet5!L$248</f>
        <v>0</v>
      </c>
      <c r="M12" s="1">
        <f>[1]Sheet5!M$248</f>
        <v>0</v>
      </c>
      <c r="N12" s="1">
        <f>[1]Sheet5!N$248</f>
        <v>0</v>
      </c>
      <c r="O12" s="1">
        <f>[1]Sheet5!O$248</f>
        <v>0</v>
      </c>
      <c r="P12" s="1">
        <f>[1]Sheet5!P$248</f>
        <v>0</v>
      </c>
      <c r="Q12" s="1">
        <f>[1]Sheet5!Q$248</f>
        <v>0</v>
      </c>
      <c r="R12" s="1">
        <f>[1]Sheet5!R$248</f>
        <v>0</v>
      </c>
      <c r="S12" s="1">
        <f>[1]Sheet5!S$248</f>
        <v>0</v>
      </c>
      <c r="W12" t="str">
        <f>SUBSTITUTE(Y12,"t1","t"&amp;Z12)</f>
        <v>Sheet5!S$248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[1]Sheet6!D$248</f>
        <v>6441083</v>
      </c>
      <c r="E13" s="1">
        <f>[1]Sheet6!E$248</f>
        <v>7910717</v>
      </c>
      <c r="F13" s="1">
        <f>[1]Sheet6!F$248</f>
        <v>97887</v>
      </c>
      <c r="G13" s="1">
        <f>[1]Sheet6!G$248</f>
        <v>124586</v>
      </c>
      <c r="H13" s="1">
        <f>[1]Sheet6!H$248</f>
        <v>311396</v>
      </c>
      <c r="I13" s="1">
        <f>[1]Sheet6!I$248</f>
        <v>324232</v>
      </c>
      <c r="J13" s="1">
        <f>[1]Sheet6!J$248</f>
        <v>6850366</v>
      </c>
      <c r="K13" s="1">
        <f>[1]Sheet6!K$248</f>
        <v>8359535</v>
      </c>
      <c r="L13" s="1">
        <f>[1]Sheet6!L$248</f>
        <v>44314</v>
      </c>
      <c r="M13" s="1">
        <f>[1]Sheet6!M$248</f>
        <v>79859</v>
      </c>
      <c r="N13" s="1">
        <f>[1]Sheet6!N$248</f>
        <v>2980228</v>
      </c>
      <c r="O13" s="1">
        <f>[1]Sheet6!O$248</f>
        <v>3898562</v>
      </c>
      <c r="P13" s="1">
        <f>[1]Sheet6!P$248</f>
        <v>3024542</v>
      </c>
      <c r="Q13" s="1">
        <f>[1]Sheet6!Q$248</f>
        <v>3978421</v>
      </c>
      <c r="R13" s="1">
        <f>[1]Sheet6!R$248</f>
        <v>3825824</v>
      </c>
      <c r="S13" s="1">
        <f>[1]Sheet6!S$248</f>
        <v>4381114</v>
      </c>
      <c r="W13" t="str">
        <f>SUBSTITUTE(Y13,"t1","t"&amp;Z13)</f>
        <v>Sheet6!S$248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[1]Sheet7!D$249</f>
        <v>4320784</v>
      </c>
      <c r="E14" s="1">
        <f>[1]Sheet7!E$249</f>
        <v>5008435</v>
      </c>
      <c r="F14" s="1">
        <f>[1]Sheet7!F$249</f>
        <v>82674</v>
      </c>
      <c r="G14" s="1">
        <f>[1]Sheet7!G$249</f>
        <v>72196.650000000009</v>
      </c>
      <c r="H14" s="1">
        <f>[1]Sheet7!H$249</f>
        <v>37102</v>
      </c>
      <c r="I14" s="1">
        <f>[1]Sheet7!I$249</f>
        <v>27410.850000000002</v>
      </c>
      <c r="J14" s="1">
        <f>[1]Sheet7!J$249</f>
        <v>4440560</v>
      </c>
      <c r="K14" s="1">
        <f>[1]Sheet7!K$249</f>
        <v>5108042.5</v>
      </c>
      <c r="L14" s="1">
        <f>[1]Sheet7!L$249</f>
        <v>181765</v>
      </c>
      <c r="M14" s="1">
        <f>[1]Sheet7!M$249</f>
        <v>164222.1</v>
      </c>
      <c r="N14" s="1">
        <f>[1]Sheet7!N$249</f>
        <v>2556185</v>
      </c>
      <c r="O14" s="1">
        <f>[1]Sheet7!O$249</f>
        <v>3239018.4</v>
      </c>
      <c r="P14" s="1">
        <f>[1]Sheet7!P$249</f>
        <v>2737950</v>
      </c>
      <c r="Q14" s="1">
        <f>[1]Sheet7!Q$249</f>
        <v>3403240.5</v>
      </c>
      <c r="R14" s="1">
        <f>[1]Sheet7!R$249</f>
        <v>1702610</v>
      </c>
      <c r="S14" s="1">
        <f>[1]Sheet7!S$249</f>
        <v>1704802</v>
      </c>
      <c r="W14" t="str">
        <f>SUBSTITUTE(Y14,"t1","t"&amp;Z14)</f>
        <v>Sheet7!S$248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[1]Sheet8!D$248</f>
        <v>13062154.491519261</v>
      </c>
      <c r="E15" s="1">
        <f>[1]Sheet8!E$248</f>
        <v>19265248.283783711</v>
      </c>
      <c r="F15" s="1">
        <f>[1]Sheet8!F$248</f>
        <v>0</v>
      </c>
      <c r="G15" s="1">
        <f>[1]Sheet8!G$248</f>
        <v>0</v>
      </c>
      <c r="H15" s="1">
        <f>[1]Sheet8!H$248</f>
        <v>0</v>
      </c>
      <c r="I15" s="1">
        <f>[1]Sheet8!I$248</f>
        <v>0</v>
      </c>
      <c r="J15" s="1">
        <f>[1]Sheet8!J$248</f>
        <v>13062154.491519261</v>
      </c>
      <c r="K15" s="1">
        <f>[1]Sheet8!K$248</f>
        <v>19265248.283783711</v>
      </c>
      <c r="L15" s="1">
        <f>[1]Sheet8!L$248</f>
        <v>437800.67636271706</v>
      </c>
      <c r="M15" s="1">
        <f>[1]Sheet8!M$248</f>
        <v>303245.19764669746</v>
      </c>
      <c r="N15" s="1">
        <f>[1]Sheet8!N$248</f>
        <v>8559507.5088519696</v>
      </c>
      <c r="O15" s="1">
        <f>[1]Sheet8!O$248</f>
        <v>12593538.984096507</v>
      </c>
      <c r="P15" s="1">
        <f>[1]Sheet8!P$248</f>
        <v>8997308.1852146871</v>
      </c>
      <c r="Q15" s="1">
        <f>[1]Sheet8!Q$248</f>
        <v>12896784.181743205</v>
      </c>
      <c r="R15" s="1">
        <f>[1]Sheet8!R$248</f>
        <v>4064846.306304574</v>
      </c>
      <c r="S15" s="1">
        <f>[1]Sheet8!S$248</f>
        <v>6368464.1020405069</v>
      </c>
      <c r="W15" t="str">
        <f>SUBSTITUTE(Y15,"t1","t"&amp;Z15)</f>
        <v>Sheet8!S$248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[1]Sheet9!D$248</f>
        <v>5370107</v>
      </c>
      <c r="E16" s="1">
        <f>[1]Sheet9!E$248</f>
        <v>5105080</v>
      </c>
      <c r="F16" s="1">
        <f>[1]Sheet9!F$248</f>
        <v>0</v>
      </c>
      <c r="G16" s="1">
        <f>[1]Sheet9!G$248</f>
        <v>0</v>
      </c>
      <c r="H16" s="1">
        <f>[1]Sheet9!H$248</f>
        <v>0</v>
      </c>
      <c r="I16" s="1">
        <f>[1]Sheet9!I$248</f>
        <v>0</v>
      </c>
      <c r="J16" s="1">
        <f>[1]Sheet9!J$248</f>
        <v>5370107</v>
      </c>
      <c r="K16" s="1">
        <f>[1]Sheet9!K$248</f>
        <v>5105080</v>
      </c>
      <c r="L16" s="1">
        <f>[1]Sheet9!L$248</f>
        <v>80705</v>
      </c>
      <c r="M16" s="1">
        <f>[1]Sheet9!M$248</f>
        <v>104192</v>
      </c>
      <c r="N16" s="1">
        <f>[1]Sheet9!N$248</f>
        <v>2895461</v>
      </c>
      <c r="O16" s="1">
        <f>[1]Sheet9!O$248</f>
        <v>3303163</v>
      </c>
      <c r="P16" s="1">
        <f>[1]Sheet9!P$248</f>
        <v>2976166</v>
      </c>
      <c r="Q16" s="1">
        <f>[1]Sheet9!Q$248</f>
        <v>3407355</v>
      </c>
      <c r="R16" s="1">
        <f>[1]Sheet9!R$248</f>
        <v>2393941</v>
      </c>
      <c r="S16" s="1">
        <f>[1]Sheet9!S$248</f>
        <v>1697725</v>
      </c>
      <c r="W16" t="str">
        <f>SUBSTITUTE(Y16,"t1","t"&amp;Z16)</f>
        <v>Sheet9!S$248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84760707.491519257</v>
      </c>
      <c r="E17" s="1">
        <f>SUM(E8:E16)</f>
        <v>99662220.43378371</v>
      </c>
      <c r="F17" s="1">
        <f>SUM(F8:F16)</f>
        <v>303852</v>
      </c>
      <c r="G17" s="1">
        <f>SUM(G8:G16)</f>
        <v>743713.95000000007</v>
      </c>
      <c r="H17" s="1">
        <f>SUM(H8:H16)</f>
        <v>348211</v>
      </c>
      <c r="I17" s="1">
        <f>SUM(I8:I16)</f>
        <v>351642.85</v>
      </c>
      <c r="J17" s="1">
        <f>SUM(J8:J16)</f>
        <v>85412770.491519257</v>
      </c>
      <c r="K17" s="1">
        <f>SUM(K8:K16)</f>
        <v>100757577.23378372</v>
      </c>
      <c r="L17" s="1">
        <f>SUM(L8:L16)</f>
        <v>3871168.6763627171</v>
      </c>
      <c r="M17" s="1">
        <f>SUM(M8:M16)</f>
        <v>3132908.5976466974</v>
      </c>
      <c r="N17" s="1">
        <f>SUM(N8:N16)</f>
        <v>42107107.508851968</v>
      </c>
      <c r="O17" s="1">
        <f>SUM(O8:O16)</f>
        <v>51022653.184096508</v>
      </c>
      <c r="P17" s="1">
        <f>SUM(P8:P16)</f>
        <v>45978276.185214683</v>
      </c>
      <c r="Q17" s="1">
        <f>SUM(Q8:Q16)</f>
        <v>54155561.781743206</v>
      </c>
      <c r="R17" s="1">
        <f>SUM(R8:R16)</f>
        <v>39434494.306304574</v>
      </c>
      <c r="S17" s="1">
        <f>SUM(S8:S16)</f>
        <v>46602015.452040508</v>
      </c>
    </row>
    <row r="18" spans="1:26" ht="23.1" customHeight="1">
      <c r="A18" s="6">
        <v>10</v>
      </c>
      <c r="B18" s="9"/>
      <c r="C18" s="12" t="s">
        <v>18</v>
      </c>
      <c r="D18" s="1">
        <f>[1]Sheet10!D$248</f>
        <v>7070515</v>
      </c>
      <c r="E18" s="1">
        <f>[1]Sheet10!E$248</f>
        <v>7545192</v>
      </c>
      <c r="F18" s="1">
        <f>[1]Sheet10!F$248</f>
        <v>17955</v>
      </c>
      <c r="G18" s="1">
        <f>[1]Sheet10!G$248</f>
        <v>14584</v>
      </c>
      <c r="H18" s="1">
        <f>[1]Sheet10!H$248</f>
        <v>0</v>
      </c>
      <c r="I18" s="1">
        <f>[1]Sheet10!I$248</f>
        <v>0</v>
      </c>
      <c r="J18" s="1">
        <f>[1]Sheet10!J$248</f>
        <v>7088470</v>
      </c>
      <c r="K18" s="1">
        <f>[1]Sheet10!K$248</f>
        <v>7559776</v>
      </c>
      <c r="L18" s="1">
        <f>[1]Sheet10!L$248</f>
        <v>5767</v>
      </c>
      <c r="M18" s="1">
        <f>[1]Sheet10!M$248</f>
        <v>32596</v>
      </c>
      <c r="N18" s="1">
        <f>[1]Sheet10!N$248</f>
        <v>2530800</v>
      </c>
      <c r="O18" s="1">
        <f>[1]Sheet10!O$248</f>
        <v>3834925.531</v>
      </c>
      <c r="P18" s="1">
        <f>[1]Sheet10!P$248</f>
        <v>2536567</v>
      </c>
      <c r="Q18" s="1">
        <f>[1]Sheet10!Q$248</f>
        <v>3867521.531</v>
      </c>
      <c r="R18" s="1">
        <f>[1]Sheet10!R$248</f>
        <v>4551903</v>
      </c>
      <c r="S18" s="1">
        <f>[1]Sheet10!S$248</f>
        <v>3692254.469</v>
      </c>
      <c r="W18" t="str">
        <f>SUBSTITUTE(Y18,"t1","t"&amp;Z18)</f>
        <v>Sheet10!S$248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[1]Sheet11!D$248</f>
        <v>0</v>
      </c>
      <c r="E19" s="1">
        <f>[1]Sheet11!E$248</f>
        <v>0</v>
      </c>
      <c r="F19" s="1">
        <f>[1]Sheet11!F$248</f>
        <v>0</v>
      </c>
      <c r="G19" s="1">
        <f>[1]Sheet11!G$248</f>
        <v>0</v>
      </c>
      <c r="H19" s="1">
        <f>[1]Sheet11!H$248</f>
        <v>0</v>
      </c>
      <c r="I19" s="1">
        <f>[1]Sheet11!I$248</f>
        <v>0</v>
      </c>
      <c r="J19" s="1">
        <f>[1]Sheet11!J$248</f>
        <v>0</v>
      </c>
      <c r="K19" s="1">
        <f>[1]Sheet11!K$248</f>
        <v>0</v>
      </c>
      <c r="L19" s="1">
        <f>[1]Sheet11!L$248</f>
        <v>0</v>
      </c>
      <c r="M19" s="1">
        <f>[1]Sheet11!M$248</f>
        <v>0</v>
      </c>
      <c r="N19" s="1">
        <f>[1]Sheet11!N$248</f>
        <v>0</v>
      </c>
      <c r="O19" s="1">
        <f>[1]Sheet11!O$248</f>
        <v>0</v>
      </c>
      <c r="P19" s="1">
        <f>[1]Sheet11!P$248</f>
        <v>0</v>
      </c>
      <c r="Q19" s="1">
        <f>[1]Sheet11!Q$248</f>
        <v>0</v>
      </c>
      <c r="R19" s="1">
        <f>[1]Sheet11!R$248</f>
        <v>0</v>
      </c>
      <c r="S19" s="1">
        <f>[1]Sheet11!S$248</f>
        <v>0</v>
      </c>
      <c r="W19" t="str">
        <f>SUBSTITUTE(Y19,"t1","t"&amp;Z19)</f>
        <v>Sheet11!S$248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7070515</v>
      </c>
      <c r="E20" s="1">
        <f>SUM(E18:E19)</f>
        <v>7545192</v>
      </c>
      <c r="F20" s="1">
        <f>SUM(F18:F19)</f>
        <v>17955</v>
      </c>
      <c r="G20" s="1">
        <f>SUM(G18:G19)</f>
        <v>14584</v>
      </c>
      <c r="H20" s="1">
        <f>SUM(H18:H19)</f>
        <v>0</v>
      </c>
      <c r="I20" s="1">
        <f>SUM(I18:I19)</f>
        <v>0</v>
      </c>
      <c r="J20" s="1">
        <f>SUM(J18:J19)</f>
        <v>7088470</v>
      </c>
      <c r="K20" s="1">
        <f>SUM(K18:K19)</f>
        <v>7559776</v>
      </c>
      <c r="L20" s="1">
        <f>SUM(L18:L19)</f>
        <v>5767</v>
      </c>
      <c r="M20" s="1">
        <f>SUM(M18:M19)</f>
        <v>32596</v>
      </c>
      <c r="N20" s="1">
        <f>SUM(N18:N19)</f>
        <v>2530800</v>
      </c>
      <c r="O20" s="1">
        <f>SUM(O18:O19)</f>
        <v>3834925.531</v>
      </c>
      <c r="P20" s="1">
        <f>SUM(P18:P19)</f>
        <v>2536567</v>
      </c>
      <c r="Q20" s="1">
        <f>SUM(Q18:Q19)</f>
        <v>3867521.531</v>
      </c>
      <c r="R20" s="1">
        <f>SUM(R18:R19)</f>
        <v>4551903</v>
      </c>
      <c r="S20" s="1">
        <f>SUM(S18:S19)</f>
        <v>3692254.469</v>
      </c>
    </row>
    <row r="21" spans="1:26" ht="23.1" customHeight="1">
      <c r="A21" s="6"/>
      <c r="B21" s="9"/>
      <c r="C21" s="10" t="s">
        <v>15</v>
      </c>
      <c r="D21" s="1">
        <f>D20+D17</f>
        <v>91831222.491519257</v>
      </c>
      <c r="E21" s="1">
        <f>E20+E17</f>
        <v>107207412.43378371</v>
      </c>
      <c r="F21" s="1">
        <f>F20+F17</f>
        <v>321807</v>
      </c>
      <c r="G21" s="1">
        <f>G20+G17</f>
        <v>758297.95000000007</v>
      </c>
      <c r="H21" s="1">
        <f>H20+H17</f>
        <v>348211</v>
      </c>
      <c r="I21" s="1">
        <f>I20+I17</f>
        <v>351642.85</v>
      </c>
      <c r="J21" s="1">
        <f>J20+J17</f>
        <v>92501240.491519257</v>
      </c>
      <c r="K21" s="1">
        <f>K20+K17</f>
        <v>108317353.23378372</v>
      </c>
      <c r="L21" s="1">
        <f>L20+L17</f>
        <v>3876935.6763627171</v>
      </c>
      <c r="M21" s="1">
        <f>M20+M17</f>
        <v>3165504.5976466974</v>
      </c>
      <c r="N21" s="1">
        <f>N20+N17</f>
        <v>44637907.508851968</v>
      </c>
      <c r="O21" s="1">
        <f>O20+O17</f>
        <v>54857578.715096511</v>
      </c>
      <c r="P21" s="1">
        <f>P20+P17</f>
        <v>48514843.185214683</v>
      </c>
      <c r="Q21" s="1">
        <f>Q20+Q17</f>
        <v>58023083.312743209</v>
      </c>
      <c r="R21" s="1">
        <f>R20+R17</f>
        <v>43986397.306304574</v>
      </c>
      <c r="S21" s="1">
        <f>S20+S17</f>
        <v>50294269.921040505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[1]Sheet12!D$248</f>
        <v>5284961</v>
      </c>
      <c r="E22" s="1">
        <f>[1]Sheet12!E$248</f>
        <v>4798899</v>
      </c>
      <c r="F22" s="1">
        <f>[1]Sheet12!F$248</f>
        <v>0</v>
      </c>
      <c r="G22" s="1">
        <f>[1]Sheet12!G$248</f>
        <v>0</v>
      </c>
      <c r="H22" s="1">
        <f>[1]Sheet12!H$248</f>
        <v>0</v>
      </c>
      <c r="I22" s="1">
        <f>[1]Sheet12!I$248</f>
        <v>0</v>
      </c>
      <c r="J22" s="1">
        <f>[1]Sheet12!J$248</f>
        <v>5284961</v>
      </c>
      <c r="K22" s="1">
        <f>[1]Sheet12!K$248</f>
        <v>4798899</v>
      </c>
      <c r="L22" s="1">
        <f>[1]Sheet12!L$248</f>
        <v>0</v>
      </c>
      <c r="M22" s="1">
        <f>[1]Sheet12!M$248</f>
        <v>0</v>
      </c>
      <c r="N22" s="1">
        <f>[1]Sheet12!N$248</f>
        <v>667674</v>
      </c>
      <c r="O22" s="1">
        <f>[1]Sheet12!O$248</f>
        <v>691241</v>
      </c>
      <c r="P22" s="1">
        <f>[1]Sheet12!P$248</f>
        <v>667674</v>
      </c>
      <c r="Q22" s="1">
        <f>[1]Sheet12!Q$248</f>
        <v>691241</v>
      </c>
      <c r="R22" s="1">
        <f>[1]Sheet12!R$248</f>
        <v>4617287</v>
      </c>
      <c r="S22" s="1">
        <f>[1]Sheet12!S$248</f>
        <v>4107658</v>
      </c>
      <c r="W22" t="str">
        <f>SUBSTITUTE(Y22,"t1","t"&amp;Z22)</f>
        <v>Sheet12!S$248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[1]Sheet13!D$248</f>
        <v>652901</v>
      </c>
      <c r="E23" s="1">
        <f>[1]Sheet13!E$248</f>
        <v>730599</v>
      </c>
      <c r="F23" s="1">
        <f>[1]Sheet13!F$248</f>
        <v>20823</v>
      </c>
      <c r="G23" s="1">
        <f>[1]Sheet13!G$248</f>
        <v>4635</v>
      </c>
      <c r="H23" s="1">
        <f>[1]Sheet13!H$248</f>
        <v>0</v>
      </c>
      <c r="I23" s="1">
        <f>[1]Sheet13!I$248</f>
        <v>0</v>
      </c>
      <c r="J23" s="1">
        <f>[1]Sheet13!J$248</f>
        <v>673724</v>
      </c>
      <c r="K23" s="1">
        <f>[1]Sheet13!K$248</f>
        <v>735234</v>
      </c>
      <c r="L23" s="1">
        <f>[1]Sheet13!L$248</f>
        <v>5402</v>
      </c>
      <c r="M23" s="1">
        <f>[1]Sheet13!M$248</f>
        <v>1691</v>
      </c>
      <c r="N23" s="1">
        <f>[1]Sheet13!N$248</f>
        <v>87446</v>
      </c>
      <c r="O23" s="1">
        <f>[1]Sheet13!O$248</f>
        <v>81417</v>
      </c>
      <c r="P23" s="1">
        <f>[1]Sheet13!P$248</f>
        <v>92848</v>
      </c>
      <c r="Q23" s="1">
        <f>[1]Sheet13!Q$248</f>
        <v>83108</v>
      </c>
      <c r="R23" s="1">
        <f>[1]Sheet13!R$248</f>
        <v>580876</v>
      </c>
      <c r="S23" s="1">
        <f>[1]Sheet13!S$248</f>
        <v>652126</v>
      </c>
      <c r="W23" t="str">
        <f>SUBSTITUTE(Y23,"t1","t"&amp;Z23)</f>
        <v>Sheet13!S$248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[1]Sheet14!D$248</f>
        <v>769784</v>
      </c>
      <c r="E24" s="1">
        <f>[1]Sheet14!E$248</f>
        <v>672898</v>
      </c>
      <c r="F24" s="1">
        <f>[1]Sheet14!F$248</f>
        <v>76</v>
      </c>
      <c r="G24" s="1">
        <f>[1]Sheet14!G$248</f>
        <v>1628</v>
      </c>
      <c r="H24" s="1">
        <f>[1]Sheet14!H$248</f>
        <v>0</v>
      </c>
      <c r="I24" s="1">
        <f>[1]Sheet14!I$248</f>
        <v>0</v>
      </c>
      <c r="J24" s="1">
        <f>[1]Sheet14!J$248</f>
        <v>769860</v>
      </c>
      <c r="K24" s="1">
        <f>[1]Sheet14!K$248</f>
        <v>674526</v>
      </c>
      <c r="L24" s="1">
        <f>[1]Sheet14!L$248</f>
        <v>957</v>
      </c>
      <c r="M24" s="1">
        <f>[1]Sheet14!M$248</f>
        <v>993</v>
      </c>
      <c r="N24" s="1">
        <f>[1]Sheet14!N$248</f>
        <v>63164</v>
      </c>
      <c r="O24" s="1">
        <f>[1]Sheet14!O$248</f>
        <v>39078</v>
      </c>
      <c r="P24" s="1">
        <f>[1]Sheet14!P$248</f>
        <v>64121</v>
      </c>
      <c r="Q24" s="1">
        <f>[1]Sheet14!Q$248</f>
        <v>40071</v>
      </c>
      <c r="R24" s="1">
        <f>[1]Sheet14!R$248</f>
        <v>705739</v>
      </c>
      <c r="S24" s="1">
        <f>[1]Sheet14!S$248</f>
        <v>634455</v>
      </c>
      <c r="W24" t="str">
        <f>SUBSTITUTE(Y24,"t1","t"&amp;Z24)</f>
        <v>Sheet14!S$248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[1]Sheet15!D$248</f>
        <v>7208745</v>
      </c>
      <c r="E25" s="1">
        <f>[1]Sheet15!E$248</f>
        <v>8626549</v>
      </c>
      <c r="F25" s="1">
        <f>[1]Sheet15!F$248</f>
        <v>357362</v>
      </c>
      <c r="G25" s="1">
        <f>[1]Sheet15!G$248</f>
        <v>367143</v>
      </c>
      <c r="H25" s="1">
        <f>[1]Sheet15!H$248</f>
        <v>0</v>
      </c>
      <c r="I25" s="1">
        <f>[1]Sheet15!I$248</f>
        <v>0</v>
      </c>
      <c r="J25" s="1">
        <f>[1]Sheet15!J$248</f>
        <v>7566107</v>
      </c>
      <c r="K25" s="1">
        <f>[1]Sheet15!K$248</f>
        <v>8993692</v>
      </c>
      <c r="L25" s="1">
        <f>[1]Sheet15!L$248</f>
        <v>18288</v>
      </c>
      <c r="M25" s="1">
        <f>[1]Sheet15!M$248</f>
        <v>2883</v>
      </c>
      <c r="N25" s="1">
        <f>[1]Sheet15!N$248</f>
        <v>1169959</v>
      </c>
      <c r="O25" s="1">
        <f>[1]Sheet15!O$248</f>
        <v>870511</v>
      </c>
      <c r="P25" s="1">
        <f>[1]Sheet15!P$248</f>
        <v>1188247</v>
      </c>
      <c r="Q25" s="1">
        <f>[1]Sheet15!Q$248</f>
        <v>873394</v>
      </c>
      <c r="R25" s="1">
        <f>[1]Sheet15!R$248</f>
        <v>6377860</v>
      </c>
      <c r="S25" s="1">
        <f>[1]Sheet15!S$248</f>
        <v>8120298</v>
      </c>
      <c r="W25" t="str">
        <f>SUBSTITUTE(Y25,"t1","t"&amp;Z25)</f>
        <v>Sheet15!S$248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[1]Sheet16!D$248</f>
        <v>11914561</v>
      </c>
      <c r="E26" s="1">
        <f>[1]Sheet16!E$248</f>
        <v>13527475</v>
      </c>
      <c r="F26" s="1">
        <f>[1]Sheet16!F$248</f>
        <v>71209</v>
      </c>
      <c r="G26" s="1">
        <f>[1]Sheet16!G$248</f>
        <v>51416</v>
      </c>
      <c r="H26" s="1">
        <f>[1]Sheet16!H$248</f>
        <v>0</v>
      </c>
      <c r="I26" s="1">
        <f>[1]Sheet16!I$248</f>
        <v>0</v>
      </c>
      <c r="J26" s="1">
        <f>[1]Sheet16!J$248</f>
        <v>11985770</v>
      </c>
      <c r="K26" s="1">
        <f>[1]Sheet16!K$248</f>
        <v>13578891</v>
      </c>
      <c r="L26" s="1">
        <f>[1]Sheet16!L$248</f>
        <v>123846</v>
      </c>
      <c r="M26" s="1">
        <f>[1]Sheet16!M$248</f>
        <v>220812</v>
      </c>
      <c r="N26" s="1">
        <f>[1]Sheet16!N$248</f>
        <v>1469319</v>
      </c>
      <c r="O26" s="1">
        <f>[1]Sheet16!O$248</f>
        <v>1364154</v>
      </c>
      <c r="P26" s="1">
        <f>[1]Sheet16!P$248</f>
        <v>1593165</v>
      </c>
      <c r="Q26" s="1">
        <f>[1]Sheet16!Q$248</f>
        <v>1584966</v>
      </c>
      <c r="R26" s="1">
        <f>[1]Sheet16!R$248</f>
        <v>10392605</v>
      </c>
      <c r="S26" s="1">
        <f>[1]Sheet16!S$248</f>
        <v>11993925</v>
      </c>
      <c r="W26" t="str">
        <f>SUBSTITUTE(Y26,"t1","t"&amp;Z26)</f>
        <v>Sheet16!S$248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[1]Sheet17!D$248</f>
        <v>367191</v>
      </c>
      <c r="E27" s="1">
        <f>[1]Sheet17!E$248</f>
        <v>478232</v>
      </c>
      <c r="F27" s="1">
        <f>[1]Sheet17!F$248</f>
        <v>0</v>
      </c>
      <c r="G27" s="1">
        <f>[1]Sheet17!G$248</f>
        <v>0</v>
      </c>
      <c r="H27" s="1">
        <f>[1]Sheet17!H$248</f>
        <v>0</v>
      </c>
      <c r="I27" s="1">
        <f>[1]Sheet17!I$248</f>
        <v>0</v>
      </c>
      <c r="J27" s="1">
        <f>[1]Sheet17!J$248</f>
        <v>367191</v>
      </c>
      <c r="K27" s="1">
        <f>[1]Sheet17!K$248</f>
        <v>478232</v>
      </c>
      <c r="L27" s="1">
        <f>[1]Sheet17!L$248</f>
        <v>0</v>
      </c>
      <c r="M27" s="1">
        <f>[1]Sheet17!M$248</f>
        <v>0</v>
      </c>
      <c r="N27" s="1">
        <f>[1]Sheet17!N$248</f>
        <v>0</v>
      </c>
      <c r="O27" s="1">
        <f>[1]Sheet17!O$248</f>
        <v>105919</v>
      </c>
      <c r="P27" s="1">
        <f>[1]Sheet17!P$248</f>
        <v>0</v>
      </c>
      <c r="Q27" s="1">
        <f>[1]Sheet17!Q$248</f>
        <v>105919</v>
      </c>
      <c r="R27" s="1">
        <f>[1]Sheet17!R$248</f>
        <v>367191</v>
      </c>
      <c r="S27" s="1">
        <f>[1]Sheet17!S$248</f>
        <v>372313</v>
      </c>
      <c r="W27" t="str">
        <f>SUBSTITUTE(Y27,"t1","t"&amp;Z27)</f>
        <v>Sheet17!S$248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[1]Sheet18!D$248</f>
        <v>1561806</v>
      </c>
      <c r="E28" s="1">
        <f>[1]Sheet18!E$248</f>
        <v>1619235</v>
      </c>
      <c r="F28" s="1">
        <f>[1]Sheet18!F$248</f>
        <v>205519</v>
      </c>
      <c r="G28" s="1">
        <f>[1]Sheet18!G$248</f>
        <v>181533</v>
      </c>
      <c r="H28" s="1">
        <f>[1]Sheet18!H$248</f>
        <v>0</v>
      </c>
      <c r="I28" s="1">
        <f>[1]Sheet18!I$248</f>
        <v>0</v>
      </c>
      <c r="J28" s="1">
        <f>[1]Sheet18!J$248</f>
        <v>1767325</v>
      </c>
      <c r="K28" s="1">
        <f>[1]Sheet18!K$248</f>
        <v>1800768</v>
      </c>
      <c r="L28" s="1">
        <f>[1]Sheet18!L$248</f>
        <v>0</v>
      </c>
      <c r="M28" s="1">
        <f>[1]Sheet18!M$248</f>
        <v>0</v>
      </c>
      <c r="N28" s="1">
        <f>[1]Sheet18!N$248</f>
        <v>833066</v>
      </c>
      <c r="O28" s="1">
        <f>[1]Sheet18!O$248</f>
        <v>825684</v>
      </c>
      <c r="P28" s="1">
        <f>[1]Sheet18!P$248</f>
        <v>833066</v>
      </c>
      <c r="Q28" s="1">
        <f>[1]Sheet18!Q$248</f>
        <v>825684</v>
      </c>
      <c r="R28" s="1">
        <f>[1]Sheet18!R$248</f>
        <v>934259</v>
      </c>
      <c r="S28" s="1">
        <f>[1]Sheet18!S$248</f>
        <v>975084</v>
      </c>
      <c r="W28" t="str">
        <f>SUBSTITUTE(Y28,"t1","t"&amp;Z28)</f>
        <v>Sheet18!S$248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[1]Sheet19!D$248</f>
        <v>2494402.389</v>
      </c>
      <c r="E29" s="1">
        <f>[1]Sheet19!E$248</f>
        <v>2415551.5182868419</v>
      </c>
      <c r="F29" s="1">
        <f>[1]Sheet19!F$248</f>
        <v>139408.70149999997</v>
      </c>
      <c r="G29" s="1">
        <f>[1]Sheet19!G$248</f>
        <v>196460.671</v>
      </c>
      <c r="H29" s="1">
        <f>[1]Sheet19!H$248</f>
        <v>0</v>
      </c>
      <c r="I29" s="1">
        <f>[1]Sheet19!I$248</f>
        <v>63957</v>
      </c>
      <c r="J29" s="1">
        <f>[1]Sheet19!J$248</f>
        <v>2633811.0904999999</v>
      </c>
      <c r="K29" s="1">
        <f>[1]Sheet19!K$248</f>
        <v>2675969.189286842</v>
      </c>
      <c r="L29" s="1">
        <f>[1]Sheet19!L$248</f>
        <v>26312.370000000003</v>
      </c>
      <c r="M29" s="1">
        <f>[1]Sheet19!M$248</f>
        <v>71424.45</v>
      </c>
      <c r="N29" s="1">
        <f>[1]Sheet19!N$248</f>
        <v>1555094</v>
      </c>
      <c r="O29" s="1">
        <f>[1]Sheet19!O$248</f>
        <v>1393520.7421052628</v>
      </c>
      <c r="P29" s="1">
        <f>[1]Sheet19!P$248</f>
        <v>1581406.37</v>
      </c>
      <c r="Q29" s="1">
        <f>[1]Sheet19!Q$248</f>
        <v>1464945.1921052628</v>
      </c>
      <c r="R29" s="1">
        <f>[1]Sheet19!R$248</f>
        <v>1052404.7204999998</v>
      </c>
      <c r="S29" s="1">
        <f>[1]Sheet19!S$248</f>
        <v>1211023.9971815792</v>
      </c>
      <c r="W29" t="str">
        <f>SUBSTITUTE(Y29,"t1","t"&amp;Z29)</f>
        <v>Sheet19!S$248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[1]Sheet20!D$248</f>
        <v>2256936.75</v>
      </c>
      <c r="E30" s="1">
        <f>[1]Sheet20!E$248</f>
        <v>2637221.503330525</v>
      </c>
      <c r="F30" s="1">
        <f>[1]Sheet20!F$248</f>
        <v>61487.1</v>
      </c>
      <c r="G30" s="1">
        <f>[1]Sheet20!G$248</f>
        <v>892.80000000000007</v>
      </c>
      <c r="H30" s="1">
        <f>[1]Sheet20!H$248</f>
        <v>0</v>
      </c>
      <c r="I30" s="1">
        <f>[1]Sheet20!I$248</f>
        <v>0</v>
      </c>
      <c r="J30" s="1">
        <f>[1]Sheet20!J$248</f>
        <v>2318423.85</v>
      </c>
      <c r="K30" s="1">
        <f>[1]Sheet20!K$248</f>
        <v>2638114.3033305248</v>
      </c>
      <c r="L30" s="1">
        <f>[1]Sheet20!L$248</f>
        <v>123047.1</v>
      </c>
      <c r="M30" s="1">
        <f>[1]Sheet20!M$248</f>
        <v>0</v>
      </c>
      <c r="N30" s="1">
        <f>[1]Sheet20!N$248</f>
        <v>1297624.05</v>
      </c>
      <c r="O30" s="1">
        <f>[1]Sheet20!O$248</f>
        <v>1446676.2</v>
      </c>
      <c r="P30" s="1">
        <f>[1]Sheet20!P$248</f>
        <v>1420671.1500000001</v>
      </c>
      <c r="Q30" s="1">
        <f>[1]Sheet20!Q$248</f>
        <v>1446676.2</v>
      </c>
      <c r="R30" s="1">
        <f>[1]Sheet20!R$248</f>
        <v>897752.7</v>
      </c>
      <c r="S30" s="1">
        <f>[1]Sheet20!S$248</f>
        <v>1191438.1033305249</v>
      </c>
      <c r="W30" t="str">
        <f>SUBSTITUTE(Y30,"t1","t"&amp;Z30)</f>
        <v>Sheet20!S$248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[1]Sheet21!D$248</f>
        <v>2373563.6266384097</v>
      </c>
      <c r="E31" s="1">
        <f>[1]Sheet21!E$248</f>
        <v>2702906</v>
      </c>
      <c r="F31" s="1">
        <f>[1]Sheet21!F$248</f>
        <v>25189.37336159042</v>
      </c>
      <c r="G31" s="1">
        <f>[1]Sheet21!G$248</f>
        <v>19817</v>
      </c>
      <c r="H31" s="1">
        <f>[1]Sheet21!H$248</f>
        <v>46453</v>
      </c>
      <c r="I31" s="1">
        <f>[1]Sheet21!I$248</f>
        <v>41778</v>
      </c>
      <c r="J31" s="1">
        <f>[1]Sheet21!J$248</f>
        <v>2445206</v>
      </c>
      <c r="K31" s="1">
        <f>[1]Sheet21!K$248</f>
        <v>2764501</v>
      </c>
      <c r="L31" s="1">
        <f>[1]Sheet21!L$248</f>
        <v>32859</v>
      </c>
      <c r="M31" s="1">
        <f>[1]Sheet21!M$248</f>
        <v>57687</v>
      </c>
      <c r="N31" s="1">
        <f>[1]Sheet21!N$248</f>
        <v>1797325.184763151</v>
      </c>
      <c r="O31" s="1">
        <f>[1]Sheet21!O$248</f>
        <v>1853490</v>
      </c>
      <c r="P31" s="1">
        <f>[1]Sheet21!P$248</f>
        <v>1830184.184763151</v>
      </c>
      <c r="Q31" s="1">
        <f>[1]Sheet21!Q$248</f>
        <v>1911177</v>
      </c>
      <c r="R31" s="1">
        <f>[1]Sheet21!R$248</f>
        <v>615021.81523684901</v>
      </c>
      <c r="S31" s="1">
        <f>[1]Sheet21!S$248</f>
        <v>853324</v>
      </c>
      <c r="W31" t="str">
        <f>SUBSTITUTE(Y31,"t1","t"&amp;Z31)</f>
        <v>Sheet21!S$248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[1]Sheet22!D$248</f>
        <v>0</v>
      </c>
      <c r="E32" s="1">
        <f>[1]Sheet22!E$248</f>
        <v>0</v>
      </c>
      <c r="F32" s="1">
        <f>[1]Sheet22!F$248</f>
        <v>0</v>
      </c>
      <c r="G32" s="1">
        <f>[1]Sheet22!G$248</f>
        <v>0</v>
      </c>
      <c r="H32" s="1">
        <f>[1]Sheet22!H$248</f>
        <v>0</v>
      </c>
      <c r="I32" s="1">
        <f>[1]Sheet22!I$248</f>
        <v>0</v>
      </c>
      <c r="J32" s="1">
        <f>[1]Sheet22!J$248</f>
        <v>0</v>
      </c>
      <c r="K32" s="1">
        <f>[1]Sheet22!K$248</f>
        <v>0</v>
      </c>
      <c r="L32" s="1">
        <f>[1]Sheet22!L$248</f>
        <v>0</v>
      </c>
      <c r="M32" s="1">
        <f>[1]Sheet22!M$248</f>
        <v>0</v>
      </c>
      <c r="N32" s="1">
        <f>[1]Sheet22!N$248</f>
        <v>0</v>
      </c>
      <c r="O32" s="1">
        <f>[1]Sheet22!O$248</f>
        <v>0</v>
      </c>
      <c r="P32" s="1">
        <f>[1]Sheet22!P$248</f>
        <v>0</v>
      </c>
      <c r="Q32" s="1">
        <f>[1]Sheet22!Q$248</f>
        <v>0</v>
      </c>
      <c r="R32" s="1">
        <f>[1]Sheet22!R$248</f>
        <v>0</v>
      </c>
      <c r="S32" s="1">
        <f>[1]Sheet22!S$248</f>
        <v>0</v>
      </c>
      <c r="W32" t="str">
        <f>SUBSTITUTE(Y32,"t1","t"&amp;Z32)</f>
        <v>Sheet22!S$248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34884851.765638411</v>
      </c>
      <c r="E33" s="1">
        <f>SUM(E22:E32)</f>
        <v>38209566.021617368</v>
      </c>
      <c r="F33" s="1">
        <f>SUM(F22:F32)</f>
        <v>881074.17486159038</v>
      </c>
      <c r="G33" s="1">
        <f>SUM(G22:G32)</f>
        <v>823525.47100000002</v>
      </c>
      <c r="H33" s="1">
        <f>SUM(H22:H32)</f>
        <v>46453</v>
      </c>
      <c r="I33" s="1">
        <f>SUM(I22:I32)</f>
        <v>105735</v>
      </c>
      <c r="J33" s="1">
        <f>SUM(J22:J32)</f>
        <v>35812378.940500006</v>
      </c>
      <c r="K33" s="1">
        <f>SUM(K22:K32)</f>
        <v>39138826.492617369</v>
      </c>
      <c r="L33" s="1">
        <f>SUM(L22:L32)</f>
        <v>330711.46999999997</v>
      </c>
      <c r="M33" s="1">
        <f>SUM(M22:M32)</f>
        <v>355490.45</v>
      </c>
      <c r="N33" s="1">
        <f>SUM(N22:N32)</f>
        <v>8940671.234763151</v>
      </c>
      <c r="O33" s="1">
        <f>SUM(O22:O32)</f>
        <v>8671690.9421052635</v>
      </c>
      <c r="P33" s="1">
        <f>SUM(P22:P32)</f>
        <v>9271382.7047631517</v>
      </c>
      <c r="Q33" s="1">
        <f>SUM(Q22:Q32)</f>
        <v>9027181.3921052627</v>
      </c>
      <c r="R33" s="1">
        <f>SUM(R22:R32)</f>
        <v>26540996.235736847</v>
      </c>
      <c r="S33" s="1">
        <f>SUM(S22:S32)</f>
        <v>30111645.100512106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126716074.25715767</v>
      </c>
      <c r="E34" s="1">
        <f>E33+E21</f>
        <v>145416978.45540106</v>
      </c>
      <c r="F34" s="1">
        <f>F33+F21</f>
        <v>1202881.1748615904</v>
      </c>
      <c r="G34" s="1">
        <f>G33+G21</f>
        <v>1581823.4210000001</v>
      </c>
      <c r="H34" s="1">
        <f>H33+H21</f>
        <v>394664</v>
      </c>
      <c r="I34" s="1">
        <f>I33+I21</f>
        <v>457377.85</v>
      </c>
      <c r="J34" s="1">
        <f>J33+J21</f>
        <v>128313619.43201926</v>
      </c>
      <c r="K34" s="1">
        <f>K33+K21</f>
        <v>147456179.72640109</v>
      </c>
      <c r="L34" s="1">
        <f>L33+L21</f>
        <v>4207647.1463627173</v>
      </c>
      <c r="M34" s="1">
        <f>M33+M21</f>
        <v>3520995.0476466976</v>
      </c>
      <c r="N34" s="1">
        <f>N33+N21</f>
        <v>53578578.743615121</v>
      </c>
      <c r="O34" s="1">
        <f>O33+O21</f>
        <v>63529269.657201774</v>
      </c>
      <c r="P34" s="1">
        <f>P33+P21</f>
        <v>57786225.889977835</v>
      </c>
      <c r="Q34" s="1">
        <f>Q33+Q21</f>
        <v>67050264.704848468</v>
      </c>
      <c r="R34" s="1">
        <f>R33+R21</f>
        <v>70527393.542041421</v>
      </c>
      <c r="S34" s="1">
        <f>S33+S21</f>
        <v>80405915.021552607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2015-05-17T16:03:03Z</dcterms:created>
  <dcterms:modified xsi:type="dcterms:W3CDTF">2015-05-17T16:03:08Z</dcterms:modified>
</cp:coreProperties>
</file>