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E21" s="1"/>
  <c r="F19"/>
  <c r="G19"/>
  <c r="G20" s="1"/>
  <c r="G21" s="1"/>
  <c r="H19"/>
  <c r="I19"/>
  <c r="I20" s="1"/>
  <c r="I21" s="1"/>
  <c r="J19"/>
  <c r="K19"/>
  <c r="K20" s="1"/>
  <c r="K21" s="1"/>
  <c r="L19"/>
  <c r="M19"/>
  <c r="M20" s="1"/>
  <c r="M21" s="1"/>
  <c r="N19"/>
  <c r="O19"/>
  <c r="O20" s="1"/>
  <c r="O21" s="1"/>
  <c r="P19"/>
  <c r="Q19"/>
  <c r="Q20" s="1"/>
  <c r="Q21" s="1"/>
  <c r="R19"/>
  <c r="S19"/>
  <c r="S20" s="1"/>
  <c r="S21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G34" s="1"/>
  <c r="I33"/>
  <c r="K33"/>
  <c r="K34" s="1"/>
  <c r="M33"/>
  <c r="O33"/>
  <c r="O34" s="1"/>
  <c r="Q33"/>
  <c r="S33"/>
  <c r="S34" s="1"/>
  <c r="W33"/>
  <c r="Q34" l="1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<sst xmlns="http://schemas.openxmlformats.org/spreadsheetml/2006/main" count="61" uniqueCount="41">
  <si>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</si>
  <si>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</si>
  <si>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Sheet1!S255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</si>
  <si>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</si>
  <si>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</si>
  <si>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</si>
  <si>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</si>
  <si>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</si>
  <si>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</si>
  <si>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</si>
  <si>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</si>
  <si>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</si>
  <si>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</si>
  <si>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</si>
  <si>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</si>
  <si>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</si>
  <si>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</si>
  <si>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</si>
  <si>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</si>
  <si>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</si>
  <si>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</si>
  <si>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</si>
  <si>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</si>
  <si>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</si>
  <si>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</si>
  <si>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</si>
  <si>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</si>
  <si>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</si>
  <si>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</si>
  <si>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</si>
  <si>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</si>
  <si>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</si>
  <si>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</si>
  <si>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</si>
  <si>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</si>
  <si>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</si>
  <si>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</si>
  <si>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</si>
  <si>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</si>
  <si>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(34): Beginning of Annual Reserve for Unexpired Risks for 2013-2014  In Omani Rial (Marine)</t>
  </si>
  <si>
    <t>جدول رقم (34): مخصص الأخطار السارية اول العام لعامي2013-2014م  بالريال العماني (البحري)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</si>
</sst>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vertical="center" wrapText="1" readingOrder="1"/>
    </xf>
    <xf numFmtId="164" fontId="7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55">
          <cell r="D255">
            <v>652479</v>
          </cell>
          <cell r="E255">
            <v>554065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652479</v>
          </cell>
          <cell r="K255">
            <v>554065</v>
          </cell>
          <cell r="L255">
            <v>440861</v>
          </cell>
          <cell r="M255">
            <v>322808</v>
          </cell>
          <cell r="N255">
            <v>0</v>
          </cell>
          <cell r="O255">
            <v>0</v>
          </cell>
          <cell r="P255">
            <v>440861</v>
          </cell>
          <cell r="Q255">
            <v>322808</v>
          </cell>
          <cell r="R255">
            <v>211618</v>
          </cell>
          <cell r="S255">
            <v>231257</v>
          </cell>
        </row>
      </sheetData>
      <sheetData sheetId="2">
        <row r="255">
          <cell r="D255">
            <v>1050323</v>
          </cell>
          <cell r="E255">
            <v>736700</v>
          </cell>
          <cell r="F255">
            <v>0</v>
          </cell>
          <cell r="G255">
            <v>0</v>
          </cell>
          <cell r="H255">
            <v>-435</v>
          </cell>
          <cell r="I255">
            <v>0</v>
          </cell>
          <cell r="J255">
            <v>1049888</v>
          </cell>
          <cell r="K255">
            <v>736700</v>
          </cell>
          <cell r="L255">
            <v>33823</v>
          </cell>
          <cell r="M255">
            <v>15137</v>
          </cell>
          <cell r="N255">
            <v>919239</v>
          </cell>
          <cell r="O255">
            <v>665317</v>
          </cell>
          <cell r="P255">
            <v>953062</v>
          </cell>
          <cell r="Q255">
            <v>680454</v>
          </cell>
          <cell r="R255">
            <v>96826</v>
          </cell>
          <cell r="S255">
            <v>56246</v>
          </cell>
        </row>
      </sheetData>
      <sheetData sheetId="3">
        <row r="255">
          <cell r="D255">
            <v>429583</v>
          </cell>
          <cell r="E255">
            <v>649481</v>
          </cell>
          <cell r="F255">
            <v>286</v>
          </cell>
          <cell r="G255">
            <v>0</v>
          </cell>
          <cell r="H255">
            <v>0</v>
          </cell>
          <cell r="I255">
            <v>0</v>
          </cell>
          <cell r="J255">
            <v>429869</v>
          </cell>
          <cell r="K255">
            <v>649481</v>
          </cell>
          <cell r="L255">
            <v>43148</v>
          </cell>
          <cell r="M255">
            <v>0</v>
          </cell>
          <cell r="N255">
            <v>328855</v>
          </cell>
          <cell r="O255">
            <v>599232</v>
          </cell>
          <cell r="P255">
            <v>372003</v>
          </cell>
          <cell r="Q255">
            <v>599232</v>
          </cell>
          <cell r="R255">
            <v>57866</v>
          </cell>
          <cell r="S255">
            <v>50249</v>
          </cell>
        </row>
      </sheetData>
      <sheetData sheetId="4">
        <row r="255">
          <cell r="D255">
            <v>152784</v>
          </cell>
          <cell r="E255">
            <v>197277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152784</v>
          </cell>
          <cell r="K255">
            <v>197277</v>
          </cell>
          <cell r="L255">
            <v>0</v>
          </cell>
          <cell r="M255">
            <v>0</v>
          </cell>
          <cell r="N255">
            <v>142791</v>
          </cell>
          <cell r="O255">
            <v>187944</v>
          </cell>
          <cell r="P255">
            <v>142791</v>
          </cell>
          <cell r="Q255">
            <v>187944</v>
          </cell>
          <cell r="R255">
            <v>9993</v>
          </cell>
          <cell r="S255">
            <v>9333</v>
          </cell>
        </row>
      </sheetData>
      <sheetData sheetId="5"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</sheetData>
      <sheetData sheetId="6">
        <row r="255">
          <cell r="D255">
            <v>109828</v>
          </cell>
          <cell r="E255">
            <v>136481</v>
          </cell>
          <cell r="F255">
            <v>2935</v>
          </cell>
          <cell r="G255">
            <v>0</v>
          </cell>
          <cell r="H255">
            <v>63110</v>
          </cell>
          <cell r="I255">
            <v>42939</v>
          </cell>
          <cell r="J255">
            <v>175873</v>
          </cell>
          <cell r="K255">
            <v>179420</v>
          </cell>
          <cell r="L255">
            <v>0</v>
          </cell>
          <cell r="M255">
            <v>0</v>
          </cell>
          <cell r="N255">
            <v>154887</v>
          </cell>
          <cell r="O255">
            <v>159718</v>
          </cell>
          <cell r="P255">
            <v>154887</v>
          </cell>
          <cell r="Q255">
            <v>159718</v>
          </cell>
          <cell r="R255">
            <v>20986</v>
          </cell>
          <cell r="S255">
            <v>19702</v>
          </cell>
        </row>
      </sheetData>
      <sheetData sheetId="7">
        <row r="256">
          <cell r="D256">
            <v>246033</v>
          </cell>
          <cell r="E256">
            <v>232429.5</v>
          </cell>
          <cell r="F256">
            <v>0</v>
          </cell>
          <cell r="G256">
            <v>0</v>
          </cell>
          <cell r="H256">
            <v>5023</v>
          </cell>
          <cell r="I256">
            <v>2698.65</v>
          </cell>
          <cell r="J256">
            <v>251056</v>
          </cell>
          <cell r="K256">
            <v>235128.15</v>
          </cell>
          <cell r="L256">
            <v>0</v>
          </cell>
          <cell r="M256">
            <v>0</v>
          </cell>
          <cell r="N256">
            <v>234423</v>
          </cell>
          <cell r="O256">
            <v>222637.5</v>
          </cell>
          <cell r="P256">
            <v>234423</v>
          </cell>
          <cell r="Q256">
            <v>222637.5</v>
          </cell>
          <cell r="R256">
            <v>16633</v>
          </cell>
          <cell r="S256">
            <v>12490.649999999994</v>
          </cell>
        </row>
      </sheetData>
      <sheetData sheetId="8">
        <row r="255">
          <cell r="D255">
            <v>26480.248929147216</v>
          </cell>
          <cell r="E255">
            <v>11689.767449999999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26480.248929147216</v>
          </cell>
          <cell r="K255">
            <v>11689.767449999999</v>
          </cell>
          <cell r="L255">
            <v>0</v>
          </cell>
          <cell r="M255">
            <v>0</v>
          </cell>
          <cell r="N255">
            <v>27474.012796759074</v>
          </cell>
          <cell r="O255">
            <v>13612.084200000001</v>
          </cell>
          <cell r="P255">
            <v>27474.012796759074</v>
          </cell>
          <cell r="Q255">
            <v>13612.084200000001</v>
          </cell>
          <cell r="R255">
            <v>-993.76386761185859</v>
          </cell>
          <cell r="S255">
            <v>-1922.3167500000018</v>
          </cell>
        </row>
      </sheetData>
      <sheetData sheetId="9">
        <row r="255">
          <cell r="D255">
            <v>1218802</v>
          </cell>
          <cell r="E255">
            <v>1539028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1218802</v>
          </cell>
          <cell r="K255">
            <v>1539028</v>
          </cell>
          <cell r="L255">
            <v>0</v>
          </cell>
          <cell r="M255">
            <v>0</v>
          </cell>
          <cell r="N255">
            <v>1211124</v>
          </cell>
          <cell r="O255">
            <v>1478703</v>
          </cell>
          <cell r="P255">
            <v>1211124</v>
          </cell>
          <cell r="Q255">
            <v>1478703</v>
          </cell>
          <cell r="R255">
            <v>7678</v>
          </cell>
          <cell r="S255">
            <v>60325</v>
          </cell>
        </row>
      </sheetData>
      <sheetData sheetId="10">
        <row r="255">
          <cell r="D255">
            <v>755802</v>
          </cell>
          <cell r="E255">
            <v>510725</v>
          </cell>
          <cell r="F255">
            <v>1382</v>
          </cell>
          <cell r="G255">
            <v>0</v>
          </cell>
          <cell r="H255">
            <v>0</v>
          </cell>
          <cell r="I255">
            <v>0</v>
          </cell>
          <cell r="J255">
            <v>757184</v>
          </cell>
          <cell r="K255">
            <v>510725</v>
          </cell>
          <cell r="L255">
            <v>0</v>
          </cell>
          <cell r="M255">
            <v>0</v>
          </cell>
          <cell r="N255">
            <v>697332</v>
          </cell>
          <cell r="O255">
            <v>469163.2</v>
          </cell>
          <cell r="P255">
            <v>697332</v>
          </cell>
          <cell r="Q255">
            <v>469163.2</v>
          </cell>
          <cell r="R255">
            <v>59852</v>
          </cell>
          <cell r="S255">
            <v>41561.799999999988</v>
          </cell>
        </row>
      </sheetData>
      <sheetData sheetId="11"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</sheetData>
      <sheetData sheetId="12">
        <row r="255">
          <cell r="D255">
            <v>177246</v>
          </cell>
          <cell r="E255">
            <v>162680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177246</v>
          </cell>
          <cell r="K255">
            <v>162680</v>
          </cell>
          <cell r="L255">
            <v>0</v>
          </cell>
          <cell r="M255">
            <v>0</v>
          </cell>
          <cell r="N255">
            <v>119107</v>
          </cell>
          <cell r="O255">
            <v>107824</v>
          </cell>
          <cell r="P255">
            <v>119107</v>
          </cell>
          <cell r="Q255">
            <v>107824</v>
          </cell>
          <cell r="R255">
            <v>58139</v>
          </cell>
          <cell r="S255">
            <v>54856</v>
          </cell>
        </row>
      </sheetData>
      <sheetData sheetId="13">
        <row r="255">
          <cell r="D255">
            <v>6443</v>
          </cell>
          <cell r="E255">
            <v>6215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6443</v>
          </cell>
          <cell r="K255">
            <v>6215</v>
          </cell>
          <cell r="L255">
            <v>0</v>
          </cell>
          <cell r="M255">
            <v>0</v>
          </cell>
          <cell r="N255">
            <v>5186</v>
          </cell>
          <cell r="O255">
            <v>5460</v>
          </cell>
          <cell r="P255">
            <v>5186</v>
          </cell>
          <cell r="Q255">
            <v>5460</v>
          </cell>
          <cell r="R255">
            <v>1257</v>
          </cell>
          <cell r="S255">
            <v>755</v>
          </cell>
        </row>
      </sheetData>
      <sheetData sheetId="14">
        <row r="255">
          <cell r="D255">
            <v>892</v>
          </cell>
          <cell r="E255">
            <v>642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892</v>
          </cell>
          <cell r="K255">
            <v>642</v>
          </cell>
          <cell r="L255">
            <v>0</v>
          </cell>
          <cell r="M255">
            <v>0</v>
          </cell>
          <cell r="N255">
            <v>264</v>
          </cell>
          <cell r="O255">
            <v>83</v>
          </cell>
          <cell r="P255">
            <v>264</v>
          </cell>
          <cell r="Q255">
            <v>83</v>
          </cell>
          <cell r="R255">
            <v>628</v>
          </cell>
          <cell r="S255">
            <v>559</v>
          </cell>
        </row>
      </sheetData>
      <sheetData sheetId="15">
        <row r="255">
          <cell r="D255">
            <v>306430</v>
          </cell>
          <cell r="E255">
            <v>317238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306430</v>
          </cell>
          <cell r="K255">
            <v>317238</v>
          </cell>
          <cell r="L255">
            <v>0</v>
          </cell>
          <cell r="M255">
            <v>0</v>
          </cell>
          <cell r="N255">
            <v>120095</v>
          </cell>
          <cell r="O255">
            <v>193725</v>
          </cell>
          <cell r="P255">
            <v>120095</v>
          </cell>
          <cell r="Q255">
            <v>193725</v>
          </cell>
          <cell r="R255">
            <v>186335</v>
          </cell>
          <cell r="S255">
            <v>123513</v>
          </cell>
        </row>
      </sheetData>
      <sheetData sheetId="16">
        <row r="255">
          <cell r="D255">
            <v>463493</v>
          </cell>
          <cell r="E255">
            <v>554284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463493</v>
          </cell>
          <cell r="K255">
            <v>554284</v>
          </cell>
          <cell r="L255">
            <v>3037</v>
          </cell>
          <cell r="M255">
            <v>4578</v>
          </cell>
          <cell r="N255">
            <v>0</v>
          </cell>
          <cell r="O255">
            <v>0</v>
          </cell>
          <cell r="P255">
            <v>3037</v>
          </cell>
          <cell r="Q255">
            <v>4578</v>
          </cell>
          <cell r="R255">
            <v>460456</v>
          </cell>
          <cell r="S255">
            <v>549706</v>
          </cell>
        </row>
      </sheetData>
      <sheetData sheetId="17"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</sheetData>
      <sheetData sheetId="18">
        <row r="255">
          <cell r="D255">
            <v>13051</v>
          </cell>
          <cell r="E255">
            <v>6451</v>
          </cell>
          <cell r="F255">
            <v>21012</v>
          </cell>
          <cell r="G255">
            <v>7595</v>
          </cell>
          <cell r="H255">
            <v>0</v>
          </cell>
          <cell r="I255">
            <v>0</v>
          </cell>
          <cell r="J255">
            <v>34063</v>
          </cell>
          <cell r="K255">
            <v>14046</v>
          </cell>
          <cell r="L255">
            <v>0</v>
          </cell>
          <cell r="M255">
            <v>0</v>
          </cell>
          <cell r="N255">
            <v>28010</v>
          </cell>
          <cell r="O255">
            <v>12115</v>
          </cell>
          <cell r="P255">
            <v>28010</v>
          </cell>
          <cell r="Q255">
            <v>12115</v>
          </cell>
          <cell r="R255">
            <v>6053</v>
          </cell>
          <cell r="S255">
            <v>1931</v>
          </cell>
        </row>
      </sheetData>
      <sheetData sheetId="19">
        <row r="255">
          <cell r="D255">
            <v>674892</v>
          </cell>
          <cell r="E255">
            <v>691039</v>
          </cell>
          <cell r="F255">
            <v>37424</v>
          </cell>
          <cell r="G255">
            <v>100464</v>
          </cell>
          <cell r="H255">
            <v>0</v>
          </cell>
          <cell r="I255">
            <v>63957</v>
          </cell>
          <cell r="J255">
            <v>712316</v>
          </cell>
          <cell r="K255">
            <v>855460</v>
          </cell>
          <cell r="L255">
            <v>0</v>
          </cell>
          <cell r="M255">
            <v>0</v>
          </cell>
          <cell r="N255">
            <v>564078</v>
          </cell>
          <cell r="O255">
            <v>647765</v>
          </cell>
          <cell r="P255">
            <v>564078</v>
          </cell>
          <cell r="Q255">
            <v>647765</v>
          </cell>
          <cell r="R255">
            <v>148238</v>
          </cell>
          <cell r="S255">
            <v>207695</v>
          </cell>
        </row>
      </sheetData>
      <sheetData sheetId="20">
        <row r="255">
          <cell r="D255">
            <v>49463.55</v>
          </cell>
          <cell r="E255">
            <v>145400.40599727159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49463.55</v>
          </cell>
          <cell r="K255">
            <v>145400.40599727159</v>
          </cell>
          <cell r="L255">
            <v>3106.35</v>
          </cell>
          <cell r="M255">
            <v>0</v>
          </cell>
          <cell r="N255">
            <v>29619</v>
          </cell>
          <cell r="O255">
            <v>81126</v>
          </cell>
          <cell r="P255">
            <v>32725.35</v>
          </cell>
          <cell r="Q255">
            <v>81126</v>
          </cell>
          <cell r="R255">
            <v>16738.200000000004</v>
          </cell>
          <cell r="S255">
            <v>64274.405997271591</v>
          </cell>
        </row>
      </sheetData>
      <sheetData sheetId="21">
        <row r="255">
          <cell r="D255">
            <v>39390</v>
          </cell>
          <cell r="E255">
            <v>128506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39390</v>
          </cell>
          <cell r="K255">
            <v>128506</v>
          </cell>
          <cell r="L255">
            <v>-1805</v>
          </cell>
          <cell r="M255">
            <v>-91</v>
          </cell>
          <cell r="N255">
            <v>33128</v>
          </cell>
          <cell r="O255">
            <v>97124</v>
          </cell>
          <cell r="P255">
            <v>31323</v>
          </cell>
          <cell r="Q255">
            <v>97033</v>
          </cell>
          <cell r="R255">
            <v>8067</v>
          </cell>
          <cell r="S255">
            <v>31473</v>
          </cell>
        </row>
      </sheetData>
      <sheetData sheetId="22"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5" workbookViewId="0">
      <selection activeCell="D14" sqref="D14:S14"/>
    </sheetView>
  </sheetViews>
  <sheetFormatPr defaultRowHeight="15"/>
  <sheetData>
    <row r="4" spans="1:26">
      <c r="B4" s="23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</row>
    <row r="5" spans="1:26">
      <c r="B5" s="23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</row>
    <row r="6" spans="1:26">
      <c r="B6" s="20" t="s">
        <v>38</v>
      </c>
      <c r="C6" s="16"/>
      <c r="D6" s="19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[1]Sheet1!D255</f>
        <v>652479</v>
      </c>
      <c r="E8" s="14">
        <f>[1]Sheet1!E255</f>
        <v>554065</v>
      </c>
      <c r="F8" s="14">
        <f>[1]Sheet1!F255</f>
        <v>0</v>
      </c>
      <c r="G8" s="14">
        <f>[1]Sheet1!G255</f>
        <v>0</v>
      </c>
      <c r="H8" s="14">
        <f>[1]Sheet1!H255</f>
        <v>0</v>
      </c>
      <c r="I8" s="14">
        <f>[1]Sheet1!I255</f>
        <v>0</v>
      </c>
      <c r="J8" s="14">
        <f>[1]Sheet1!J255</f>
        <v>652479</v>
      </c>
      <c r="K8" s="14">
        <f>[1]Sheet1!K255</f>
        <v>554065</v>
      </c>
      <c r="L8" s="14">
        <f>[1]Sheet1!L255</f>
        <v>440861</v>
      </c>
      <c r="M8" s="14">
        <f>[1]Sheet1!M255</f>
        <v>322808</v>
      </c>
      <c r="N8" s="14">
        <f>[1]Sheet1!N255</f>
        <v>0</v>
      </c>
      <c r="O8" s="14">
        <f>[1]Sheet1!O255</f>
        <v>0</v>
      </c>
      <c r="P8" s="14">
        <f>[1]Sheet1!P255</f>
        <v>440861</v>
      </c>
      <c r="Q8" s="14">
        <f>[1]Sheet1!Q255</f>
        <v>322808</v>
      </c>
      <c r="R8" s="14">
        <f>[1]Sheet1!R255</f>
        <v>211618</v>
      </c>
      <c r="S8" s="14">
        <f>[1]Sheet1!S255</f>
        <v>231257</v>
      </c>
    </row>
    <row r="9" spans="1:26" ht="23.1" customHeight="1">
      <c r="A9" s="6">
        <v>2</v>
      </c>
      <c r="B9" s="9"/>
      <c r="C9" s="3" t="s">
        <v>27</v>
      </c>
      <c r="D9" s="1">
        <f>[1]Sheet2!D255</f>
        <v>1050323</v>
      </c>
      <c r="E9" s="1">
        <f>[1]Sheet2!E255</f>
        <v>736700</v>
      </c>
      <c r="F9" s="1">
        <f>[1]Sheet2!F255</f>
        <v>0</v>
      </c>
      <c r="G9" s="1">
        <f>[1]Sheet2!G255</f>
        <v>0</v>
      </c>
      <c r="H9" s="1">
        <f>[1]Sheet2!H255</f>
        <v>-435</v>
      </c>
      <c r="I9" s="1">
        <f>[1]Sheet2!I255</f>
        <v>0</v>
      </c>
      <c r="J9" s="1">
        <f>[1]Sheet2!J255</f>
        <v>1049888</v>
      </c>
      <c r="K9" s="1">
        <f>[1]Sheet2!K255</f>
        <v>736700</v>
      </c>
      <c r="L9" s="1">
        <f>[1]Sheet2!L255</f>
        <v>33823</v>
      </c>
      <c r="M9" s="1">
        <f>[1]Sheet2!M255</f>
        <v>15137</v>
      </c>
      <c r="N9" s="1">
        <f>[1]Sheet2!N255</f>
        <v>919239</v>
      </c>
      <c r="O9" s="1">
        <f>[1]Sheet2!O255</f>
        <v>665317</v>
      </c>
      <c r="P9" s="1">
        <f>[1]Sheet2!P255</f>
        <v>953062</v>
      </c>
      <c r="Q9" s="1">
        <f>[1]Sheet2!Q255</f>
        <v>680454</v>
      </c>
      <c r="R9" s="1">
        <f>[1]Sheet2!R255</f>
        <v>96826</v>
      </c>
      <c r="S9" s="1">
        <f>[1]Sheet2!S255</f>
        <v>56246</v>
      </c>
      <c r="W9" t="str">
        <f>SUBSTITUTE(Y9,"t1","t"&amp;Z9)</f>
        <v>Sheet2!S255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[1]Sheet3!D255</f>
        <v>429583</v>
      </c>
      <c r="E10" s="1">
        <f>[1]Sheet3!E255</f>
        <v>649481</v>
      </c>
      <c r="F10" s="1">
        <f>[1]Sheet3!F255</f>
        <v>286</v>
      </c>
      <c r="G10" s="1">
        <f>[1]Sheet3!G255</f>
        <v>0</v>
      </c>
      <c r="H10" s="1">
        <f>[1]Sheet3!H255</f>
        <v>0</v>
      </c>
      <c r="I10" s="1">
        <f>[1]Sheet3!I255</f>
        <v>0</v>
      </c>
      <c r="J10" s="1">
        <f>[1]Sheet3!J255</f>
        <v>429869</v>
      </c>
      <c r="K10" s="1">
        <f>[1]Sheet3!K255</f>
        <v>649481</v>
      </c>
      <c r="L10" s="1">
        <f>[1]Sheet3!L255</f>
        <v>43148</v>
      </c>
      <c r="M10" s="1">
        <f>[1]Sheet3!M255</f>
        <v>0</v>
      </c>
      <c r="N10" s="1">
        <f>[1]Sheet3!N255</f>
        <v>328855</v>
      </c>
      <c r="O10" s="1">
        <f>[1]Sheet3!O255</f>
        <v>599232</v>
      </c>
      <c r="P10" s="1">
        <f>[1]Sheet3!P255</f>
        <v>372003</v>
      </c>
      <c r="Q10" s="1">
        <f>[1]Sheet3!Q255</f>
        <v>599232</v>
      </c>
      <c r="R10" s="1">
        <f>[1]Sheet3!R255</f>
        <v>57866</v>
      </c>
      <c r="S10" s="1">
        <f>[1]Sheet3!S255</f>
        <v>50249</v>
      </c>
      <c r="W10" t="str">
        <f>SUBSTITUTE(Y10,"t1","t"&amp;Z10)</f>
        <v>Sheet3!S255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[1]Sheet4!D255</f>
        <v>152784</v>
      </c>
      <c r="E11" s="1">
        <f>[1]Sheet4!E255</f>
        <v>197277</v>
      </c>
      <c r="F11" s="1">
        <f>[1]Sheet4!F255</f>
        <v>0</v>
      </c>
      <c r="G11" s="1">
        <f>[1]Sheet4!G255</f>
        <v>0</v>
      </c>
      <c r="H11" s="1">
        <f>[1]Sheet4!H255</f>
        <v>0</v>
      </c>
      <c r="I11" s="1">
        <f>[1]Sheet4!I255</f>
        <v>0</v>
      </c>
      <c r="J11" s="1">
        <f>[1]Sheet4!J255</f>
        <v>152784</v>
      </c>
      <c r="K11" s="1">
        <f>[1]Sheet4!K255</f>
        <v>197277</v>
      </c>
      <c r="L11" s="1">
        <f>[1]Sheet4!L255</f>
        <v>0</v>
      </c>
      <c r="M11" s="1">
        <f>[1]Sheet4!M255</f>
        <v>0</v>
      </c>
      <c r="N11" s="1">
        <f>[1]Sheet4!N255</f>
        <v>142791</v>
      </c>
      <c r="O11" s="1">
        <f>[1]Sheet4!O255</f>
        <v>187944</v>
      </c>
      <c r="P11" s="1">
        <f>[1]Sheet4!P255</f>
        <v>142791</v>
      </c>
      <c r="Q11" s="1">
        <f>[1]Sheet4!Q255</f>
        <v>187944</v>
      </c>
      <c r="R11" s="1">
        <f>[1]Sheet4!R255</f>
        <v>9993</v>
      </c>
      <c r="S11" s="1">
        <f>[1]Sheet4!S255</f>
        <v>9333</v>
      </c>
      <c r="W11" t="str">
        <f>SUBSTITUTE(Y11,"t1","t"&amp;Z11)</f>
        <v>Sheet4!S255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[1]Sheet5!D255</f>
        <v>0</v>
      </c>
      <c r="E12" s="1">
        <f>[1]Sheet5!E255</f>
        <v>0</v>
      </c>
      <c r="F12" s="1">
        <f>[1]Sheet5!F255</f>
        <v>0</v>
      </c>
      <c r="G12" s="1">
        <f>[1]Sheet5!G255</f>
        <v>0</v>
      </c>
      <c r="H12" s="1">
        <f>[1]Sheet5!H255</f>
        <v>0</v>
      </c>
      <c r="I12" s="1">
        <f>[1]Sheet5!I255</f>
        <v>0</v>
      </c>
      <c r="J12" s="1">
        <f>[1]Sheet5!J255</f>
        <v>0</v>
      </c>
      <c r="K12" s="1">
        <f>[1]Sheet5!K255</f>
        <v>0</v>
      </c>
      <c r="L12" s="1">
        <f>[1]Sheet5!L255</f>
        <v>0</v>
      </c>
      <c r="M12" s="1">
        <f>[1]Sheet5!M255</f>
        <v>0</v>
      </c>
      <c r="N12" s="1">
        <f>[1]Sheet5!N255</f>
        <v>0</v>
      </c>
      <c r="O12" s="1">
        <f>[1]Sheet5!O255</f>
        <v>0</v>
      </c>
      <c r="P12" s="1">
        <f>[1]Sheet5!P255</f>
        <v>0</v>
      </c>
      <c r="Q12" s="1">
        <f>[1]Sheet5!Q255</f>
        <v>0</v>
      </c>
      <c r="R12" s="1">
        <f>[1]Sheet5!R255</f>
        <v>0</v>
      </c>
      <c r="S12" s="1">
        <f>[1]Sheet5!S255</f>
        <v>0</v>
      </c>
      <c r="W12" t="str">
        <f>SUBSTITUTE(Y12,"t1","t"&amp;Z12)</f>
        <v>Sheet5!S255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[1]Sheet6!D255</f>
        <v>109828</v>
      </c>
      <c r="E13" s="1">
        <f>[1]Sheet6!E255</f>
        <v>136481</v>
      </c>
      <c r="F13" s="1">
        <f>[1]Sheet6!F255</f>
        <v>2935</v>
      </c>
      <c r="G13" s="1">
        <f>[1]Sheet6!G255</f>
        <v>0</v>
      </c>
      <c r="H13" s="1">
        <f>[1]Sheet6!H255</f>
        <v>63110</v>
      </c>
      <c r="I13" s="1">
        <f>[1]Sheet6!I255</f>
        <v>42939</v>
      </c>
      <c r="J13" s="1">
        <f>[1]Sheet6!J255</f>
        <v>175873</v>
      </c>
      <c r="K13" s="1">
        <f>[1]Sheet6!K255</f>
        <v>179420</v>
      </c>
      <c r="L13" s="1">
        <f>[1]Sheet6!L255</f>
        <v>0</v>
      </c>
      <c r="M13" s="1">
        <f>[1]Sheet6!M255</f>
        <v>0</v>
      </c>
      <c r="N13" s="1">
        <f>[1]Sheet6!N255</f>
        <v>154887</v>
      </c>
      <c r="O13" s="1">
        <f>[1]Sheet6!O255</f>
        <v>159718</v>
      </c>
      <c r="P13" s="1">
        <f>[1]Sheet6!P255</f>
        <v>154887</v>
      </c>
      <c r="Q13" s="1">
        <f>[1]Sheet6!Q255</f>
        <v>159718</v>
      </c>
      <c r="R13" s="1">
        <f>[1]Sheet6!R255</f>
        <v>20986</v>
      </c>
      <c r="S13" s="1">
        <f>[1]Sheet6!S255</f>
        <v>19702</v>
      </c>
      <c r="W13" t="str">
        <f>SUBSTITUTE(Y13,"t1","t"&amp;Z13)</f>
        <v>Sheet6!S255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[1]Sheet7!D256</f>
        <v>246033</v>
      </c>
      <c r="E14" s="1">
        <f>[1]Sheet7!E256</f>
        <v>232429.5</v>
      </c>
      <c r="F14" s="1">
        <f>[1]Sheet7!F256</f>
        <v>0</v>
      </c>
      <c r="G14" s="1">
        <f>[1]Sheet7!G256</f>
        <v>0</v>
      </c>
      <c r="H14" s="1">
        <f>[1]Sheet7!H256</f>
        <v>5023</v>
      </c>
      <c r="I14" s="1">
        <f>[1]Sheet7!I256</f>
        <v>2698.65</v>
      </c>
      <c r="J14" s="1">
        <f>[1]Sheet7!J256</f>
        <v>251056</v>
      </c>
      <c r="K14" s="1">
        <f>[1]Sheet7!K256</f>
        <v>235128.15</v>
      </c>
      <c r="L14" s="1">
        <f>[1]Sheet7!L256</f>
        <v>0</v>
      </c>
      <c r="M14" s="1">
        <f>[1]Sheet7!M256</f>
        <v>0</v>
      </c>
      <c r="N14" s="1">
        <f>[1]Sheet7!N256</f>
        <v>234423</v>
      </c>
      <c r="O14" s="1">
        <f>[1]Sheet7!O256</f>
        <v>222637.5</v>
      </c>
      <c r="P14" s="1">
        <f>[1]Sheet7!P256</f>
        <v>234423</v>
      </c>
      <c r="Q14" s="1">
        <f>[1]Sheet7!Q256</f>
        <v>222637.5</v>
      </c>
      <c r="R14" s="1">
        <f>[1]Sheet7!R256</f>
        <v>16633</v>
      </c>
      <c r="S14" s="1">
        <f>[1]Sheet7!S256</f>
        <v>12490.649999999994</v>
      </c>
      <c r="W14" t="str">
        <f>SUBSTITUTE(Y14,"t1","t"&amp;Z14)</f>
        <v>Sheet7!S255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[1]Sheet8!D255</f>
        <v>26480.248929147216</v>
      </c>
      <c r="E15" s="1">
        <f>[1]Sheet8!E255</f>
        <v>11689.767449999999</v>
      </c>
      <c r="F15" s="1">
        <f>[1]Sheet8!F255</f>
        <v>0</v>
      </c>
      <c r="G15" s="1">
        <f>[1]Sheet8!G255</f>
        <v>0</v>
      </c>
      <c r="H15" s="1">
        <f>[1]Sheet8!H255</f>
        <v>0</v>
      </c>
      <c r="I15" s="1">
        <f>[1]Sheet8!I255</f>
        <v>0</v>
      </c>
      <c r="J15" s="1">
        <f>[1]Sheet8!J255</f>
        <v>26480.248929147216</v>
      </c>
      <c r="K15" s="1">
        <f>[1]Sheet8!K255</f>
        <v>11689.767449999999</v>
      </c>
      <c r="L15" s="1">
        <f>[1]Sheet8!L255</f>
        <v>0</v>
      </c>
      <c r="M15" s="1">
        <f>[1]Sheet8!M255</f>
        <v>0</v>
      </c>
      <c r="N15" s="1">
        <f>[1]Sheet8!N255</f>
        <v>27474.012796759074</v>
      </c>
      <c r="O15" s="1">
        <f>[1]Sheet8!O255</f>
        <v>13612.084200000001</v>
      </c>
      <c r="P15" s="1">
        <f>[1]Sheet8!P255</f>
        <v>27474.012796759074</v>
      </c>
      <c r="Q15" s="1">
        <f>[1]Sheet8!Q255</f>
        <v>13612.084200000001</v>
      </c>
      <c r="R15" s="1">
        <f>[1]Sheet8!R255</f>
        <v>-993.76386761185859</v>
      </c>
      <c r="S15" s="1">
        <f>[1]Sheet8!S255</f>
        <v>-1922.3167500000018</v>
      </c>
      <c r="W15" t="str">
        <f>SUBSTITUTE(Y15,"t1","t"&amp;Z15)</f>
        <v>Sheet8!S255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[1]Sheet9!D255</f>
        <v>1218802</v>
      </c>
      <c r="E16" s="1">
        <f>[1]Sheet9!E255</f>
        <v>1539028</v>
      </c>
      <c r="F16" s="1">
        <f>[1]Sheet9!F255</f>
        <v>0</v>
      </c>
      <c r="G16" s="1">
        <f>[1]Sheet9!G255</f>
        <v>0</v>
      </c>
      <c r="H16" s="1">
        <f>[1]Sheet9!H255</f>
        <v>0</v>
      </c>
      <c r="I16" s="1">
        <f>[1]Sheet9!I255</f>
        <v>0</v>
      </c>
      <c r="J16" s="1">
        <f>[1]Sheet9!J255</f>
        <v>1218802</v>
      </c>
      <c r="K16" s="1">
        <f>[1]Sheet9!K255</f>
        <v>1539028</v>
      </c>
      <c r="L16" s="1">
        <f>[1]Sheet9!L255</f>
        <v>0</v>
      </c>
      <c r="M16" s="1">
        <f>[1]Sheet9!M255</f>
        <v>0</v>
      </c>
      <c r="N16" s="1">
        <f>[1]Sheet9!N255</f>
        <v>1211124</v>
      </c>
      <c r="O16" s="1">
        <f>[1]Sheet9!O255</f>
        <v>1478703</v>
      </c>
      <c r="P16" s="1">
        <f>[1]Sheet9!P255</f>
        <v>1211124</v>
      </c>
      <c r="Q16" s="1">
        <f>[1]Sheet9!Q255</f>
        <v>1478703</v>
      </c>
      <c r="R16" s="1">
        <f>[1]Sheet9!R255</f>
        <v>7678</v>
      </c>
      <c r="S16" s="1">
        <f>[1]Sheet9!S255</f>
        <v>60325</v>
      </c>
      <c r="W16" t="str">
        <f>SUBSTITUTE(Y16,"t1","t"&amp;Z16)</f>
        <v>Sheet9!S255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3886312.2489291471</v>
      </c>
      <c r="E17" s="1">
        <f>SUM(E8:E16)</f>
        <v>4057151.2674500002</v>
      </c>
      <c r="F17" s="1">
        <f>SUM(F8:F16)</f>
        <v>3221</v>
      </c>
      <c r="G17" s="1">
        <f>SUM(G8:G16)</f>
        <v>0</v>
      </c>
      <c r="H17" s="1">
        <f>SUM(H8:H16)</f>
        <v>67698</v>
      </c>
      <c r="I17" s="1">
        <f>SUM(I8:I16)</f>
        <v>45637.65</v>
      </c>
      <c r="J17" s="1">
        <f>SUM(J8:J16)</f>
        <v>3957231.2489291471</v>
      </c>
      <c r="K17" s="1">
        <f>SUM(K8:K16)</f>
        <v>4102788.9174500001</v>
      </c>
      <c r="L17" s="1">
        <f>SUM(L8:L16)</f>
        <v>517832</v>
      </c>
      <c r="M17" s="1">
        <f>SUM(M8:M16)</f>
        <v>337945</v>
      </c>
      <c r="N17" s="1">
        <f>SUM(N8:N16)</f>
        <v>3018793.0127967591</v>
      </c>
      <c r="O17" s="1">
        <f>SUM(O8:O16)</f>
        <v>3327163.5841999999</v>
      </c>
      <c r="P17" s="1">
        <f>SUM(P8:P16)</f>
        <v>3536625.0127967591</v>
      </c>
      <c r="Q17" s="1">
        <f>SUM(Q8:Q16)</f>
        <v>3665108.5841999999</v>
      </c>
      <c r="R17" s="1">
        <f>SUM(R8:R16)</f>
        <v>420606.23613238812</v>
      </c>
      <c r="S17" s="1">
        <f>SUM(S8:S16)</f>
        <v>437680.33325000003</v>
      </c>
    </row>
    <row r="18" spans="1:26" ht="23.1" customHeight="1">
      <c r="A18" s="6">
        <v>10</v>
      </c>
      <c r="B18" s="9"/>
      <c r="C18" s="12" t="s">
        <v>18</v>
      </c>
      <c r="D18" s="1">
        <f>[1]Sheet10!D255</f>
        <v>755802</v>
      </c>
      <c r="E18" s="1">
        <f>[1]Sheet10!E255</f>
        <v>510725</v>
      </c>
      <c r="F18" s="1">
        <f>[1]Sheet10!F255</f>
        <v>1382</v>
      </c>
      <c r="G18" s="1">
        <f>[1]Sheet10!G255</f>
        <v>0</v>
      </c>
      <c r="H18" s="1">
        <f>[1]Sheet10!H255</f>
        <v>0</v>
      </c>
      <c r="I18" s="1">
        <f>[1]Sheet10!I255</f>
        <v>0</v>
      </c>
      <c r="J18" s="1">
        <f>[1]Sheet10!J255</f>
        <v>757184</v>
      </c>
      <c r="K18" s="1">
        <f>[1]Sheet10!K255</f>
        <v>510725</v>
      </c>
      <c r="L18" s="1">
        <f>[1]Sheet10!L255</f>
        <v>0</v>
      </c>
      <c r="M18" s="1">
        <f>[1]Sheet10!M255</f>
        <v>0</v>
      </c>
      <c r="N18" s="1">
        <f>[1]Sheet10!N255</f>
        <v>697332</v>
      </c>
      <c r="O18" s="1">
        <f>[1]Sheet10!O255</f>
        <v>469163.2</v>
      </c>
      <c r="P18" s="1">
        <f>[1]Sheet10!P255</f>
        <v>697332</v>
      </c>
      <c r="Q18" s="1">
        <f>[1]Sheet10!Q255</f>
        <v>469163.2</v>
      </c>
      <c r="R18" s="1">
        <f>[1]Sheet10!R255</f>
        <v>59852</v>
      </c>
      <c r="S18" s="1">
        <f>[1]Sheet10!S255</f>
        <v>41561.799999999988</v>
      </c>
      <c r="W18" t="str">
        <f>SUBSTITUTE(Y18,"t1","t"&amp;Z18)</f>
        <v>Sheet10!S255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[1]Sheet11!D255</f>
        <v>0</v>
      </c>
      <c r="E19" s="1">
        <f>[1]Sheet11!E255</f>
        <v>0</v>
      </c>
      <c r="F19" s="1">
        <f>[1]Sheet11!F255</f>
        <v>0</v>
      </c>
      <c r="G19" s="1">
        <f>[1]Sheet11!G255</f>
        <v>0</v>
      </c>
      <c r="H19" s="1">
        <f>[1]Sheet11!H255</f>
        <v>0</v>
      </c>
      <c r="I19" s="1">
        <f>[1]Sheet11!I255</f>
        <v>0</v>
      </c>
      <c r="J19" s="1">
        <f>[1]Sheet11!J255</f>
        <v>0</v>
      </c>
      <c r="K19" s="1">
        <f>[1]Sheet11!K255</f>
        <v>0</v>
      </c>
      <c r="L19" s="1">
        <f>[1]Sheet11!L255</f>
        <v>0</v>
      </c>
      <c r="M19" s="1">
        <f>[1]Sheet11!M255</f>
        <v>0</v>
      </c>
      <c r="N19" s="1">
        <f>[1]Sheet11!N255</f>
        <v>0</v>
      </c>
      <c r="O19" s="1">
        <f>[1]Sheet11!O255</f>
        <v>0</v>
      </c>
      <c r="P19" s="1">
        <f>[1]Sheet11!P255</f>
        <v>0</v>
      </c>
      <c r="Q19" s="1">
        <f>[1]Sheet11!Q255</f>
        <v>0</v>
      </c>
      <c r="R19" s="1">
        <f>[1]Sheet11!R255</f>
        <v>0</v>
      </c>
      <c r="S19" s="1">
        <f>[1]Sheet11!S255</f>
        <v>0</v>
      </c>
      <c r="W19" t="str">
        <f>SUBSTITUTE(Y19,"t1","t"&amp;Z19)</f>
        <v>Sheet11!S255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755802</v>
      </c>
      <c r="E20" s="1">
        <f>SUM(E18:E19)</f>
        <v>510725</v>
      </c>
      <c r="F20" s="1">
        <f>SUM(F18:F19)</f>
        <v>1382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757184</v>
      </c>
      <c r="K20" s="1">
        <f>SUM(K18:K19)</f>
        <v>510725</v>
      </c>
      <c r="L20" s="1">
        <f>SUM(L18:L19)</f>
        <v>0</v>
      </c>
      <c r="M20" s="1">
        <f>SUM(M18:M19)</f>
        <v>0</v>
      </c>
      <c r="N20" s="1">
        <f>SUM(N18:N19)</f>
        <v>697332</v>
      </c>
      <c r="O20" s="1">
        <f>SUM(O18:O19)</f>
        <v>469163.2</v>
      </c>
      <c r="P20" s="1">
        <f>SUM(P18:P19)</f>
        <v>697332</v>
      </c>
      <c r="Q20" s="1">
        <f>SUM(Q18:Q19)</f>
        <v>469163.2</v>
      </c>
      <c r="R20" s="1">
        <f>SUM(R18:R19)</f>
        <v>59852</v>
      </c>
      <c r="S20" s="1">
        <f>SUM(S18:S19)</f>
        <v>41561.799999999988</v>
      </c>
    </row>
    <row r="21" spans="1:26" ht="23.1" customHeight="1">
      <c r="A21" s="6"/>
      <c r="B21" s="9"/>
      <c r="C21" s="10" t="s">
        <v>15</v>
      </c>
      <c r="D21" s="1">
        <f>D20+D17</f>
        <v>4642114.2489291467</v>
      </c>
      <c r="E21" s="1">
        <f>E20+E17</f>
        <v>4567876.2674500002</v>
      </c>
      <c r="F21" s="1">
        <f>F20+F17</f>
        <v>4603</v>
      </c>
      <c r="G21" s="1">
        <f>G20+G17</f>
        <v>0</v>
      </c>
      <c r="H21" s="1">
        <f>H20+H17</f>
        <v>67698</v>
      </c>
      <c r="I21" s="1">
        <f>I20+I17</f>
        <v>45637.65</v>
      </c>
      <c r="J21" s="1">
        <f>J20+J17</f>
        <v>4714415.2489291467</v>
      </c>
      <c r="K21" s="1">
        <f>K20+K17</f>
        <v>4613513.9174499996</v>
      </c>
      <c r="L21" s="1">
        <f>L20+L17</f>
        <v>517832</v>
      </c>
      <c r="M21" s="1">
        <f>M20+M17</f>
        <v>337945</v>
      </c>
      <c r="N21" s="1">
        <f>N20+N17</f>
        <v>3716125.0127967591</v>
      </c>
      <c r="O21" s="1">
        <f>O20+O17</f>
        <v>3796326.7842000001</v>
      </c>
      <c r="P21" s="1">
        <f>P20+P17</f>
        <v>4233957.0127967596</v>
      </c>
      <c r="Q21" s="1">
        <f>Q20+Q17</f>
        <v>4134271.7842000001</v>
      </c>
      <c r="R21" s="1">
        <f>R20+R17</f>
        <v>480458.23613238812</v>
      </c>
      <c r="S21" s="1">
        <f>S20+S17</f>
        <v>479242.13325000001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[1]Sheet12!D255</f>
        <v>177246</v>
      </c>
      <c r="E22" s="1">
        <f>[1]Sheet12!E255</f>
        <v>162680</v>
      </c>
      <c r="F22" s="1">
        <f>[1]Sheet12!F255</f>
        <v>0</v>
      </c>
      <c r="G22" s="1">
        <f>[1]Sheet12!G255</f>
        <v>0</v>
      </c>
      <c r="H22" s="1">
        <f>[1]Sheet12!H255</f>
        <v>0</v>
      </c>
      <c r="I22" s="1">
        <f>[1]Sheet12!I255</f>
        <v>0</v>
      </c>
      <c r="J22" s="1">
        <f>[1]Sheet12!J255</f>
        <v>177246</v>
      </c>
      <c r="K22" s="1">
        <f>[1]Sheet12!K255</f>
        <v>162680</v>
      </c>
      <c r="L22" s="1">
        <f>[1]Sheet12!L255</f>
        <v>0</v>
      </c>
      <c r="M22" s="1">
        <f>[1]Sheet12!M255</f>
        <v>0</v>
      </c>
      <c r="N22" s="1">
        <f>[1]Sheet12!N255</f>
        <v>119107</v>
      </c>
      <c r="O22" s="1">
        <f>[1]Sheet12!O255</f>
        <v>107824</v>
      </c>
      <c r="P22" s="1">
        <f>[1]Sheet12!P255</f>
        <v>119107</v>
      </c>
      <c r="Q22" s="1">
        <f>[1]Sheet12!Q255</f>
        <v>107824</v>
      </c>
      <c r="R22" s="1">
        <f>[1]Sheet12!R255</f>
        <v>58139</v>
      </c>
      <c r="S22" s="1">
        <f>[1]Sheet12!S255</f>
        <v>54856</v>
      </c>
      <c r="W22" t="str">
        <f>SUBSTITUTE(Y22,"t1","t"&amp;Z22)</f>
        <v>Sheet12!S255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[1]Sheet13!D255</f>
        <v>6443</v>
      </c>
      <c r="E23" s="1">
        <f>[1]Sheet13!E255</f>
        <v>6215</v>
      </c>
      <c r="F23" s="1">
        <f>[1]Sheet13!F255</f>
        <v>0</v>
      </c>
      <c r="G23" s="1">
        <f>[1]Sheet13!G255</f>
        <v>0</v>
      </c>
      <c r="H23" s="1">
        <f>[1]Sheet13!H255</f>
        <v>0</v>
      </c>
      <c r="I23" s="1">
        <f>[1]Sheet13!I255</f>
        <v>0</v>
      </c>
      <c r="J23" s="1">
        <f>[1]Sheet13!J255</f>
        <v>6443</v>
      </c>
      <c r="K23" s="1">
        <f>[1]Sheet13!K255</f>
        <v>6215</v>
      </c>
      <c r="L23" s="1">
        <f>[1]Sheet13!L255</f>
        <v>0</v>
      </c>
      <c r="M23" s="1">
        <f>[1]Sheet13!M255</f>
        <v>0</v>
      </c>
      <c r="N23" s="1">
        <f>[1]Sheet13!N255</f>
        <v>5186</v>
      </c>
      <c r="O23" s="1">
        <f>[1]Sheet13!O255</f>
        <v>5460</v>
      </c>
      <c r="P23" s="1">
        <f>[1]Sheet13!P255</f>
        <v>5186</v>
      </c>
      <c r="Q23" s="1">
        <f>[1]Sheet13!Q255</f>
        <v>5460</v>
      </c>
      <c r="R23" s="1">
        <f>[1]Sheet13!R255</f>
        <v>1257</v>
      </c>
      <c r="S23" s="1">
        <f>[1]Sheet13!S255</f>
        <v>755</v>
      </c>
      <c r="W23" t="str">
        <f>SUBSTITUTE(Y23,"t1","t"&amp;Z23)</f>
        <v>Sheet13!S255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[1]Sheet14!D255</f>
        <v>892</v>
      </c>
      <c r="E24" s="1">
        <f>[1]Sheet14!E255</f>
        <v>642</v>
      </c>
      <c r="F24" s="1">
        <f>[1]Sheet14!F255</f>
        <v>0</v>
      </c>
      <c r="G24" s="1">
        <f>[1]Sheet14!G255</f>
        <v>0</v>
      </c>
      <c r="H24" s="1">
        <f>[1]Sheet14!H255</f>
        <v>0</v>
      </c>
      <c r="I24" s="1">
        <f>[1]Sheet14!I255</f>
        <v>0</v>
      </c>
      <c r="J24" s="1">
        <f>[1]Sheet14!J255</f>
        <v>892</v>
      </c>
      <c r="K24" s="1">
        <f>[1]Sheet14!K255</f>
        <v>642</v>
      </c>
      <c r="L24" s="1">
        <f>[1]Sheet14!L255</f>
        <v>0</v>
      </c>
      <c r="M24" s="1">
        <f>[1]Sheet14!M255</f>
        <v>0</v>
      </c>
      <c r="N24" s="1">
        <f>[1]Sheet14!N255</f>
        <v>264</v>
      </c>
      <c r="O24" s="1">
        <f>[1]Sheet14!O255</f>
        <v>83</v>
      </c>
      <c r="P24" s="1">
        <f>[1]Sheet14!P255</f>
        <v>264</v>
      </c>
      <c r="Q24" s="1">
        <f>[1]Sheet14!Q255</f>
        <v>83</v>
      </c>
      <c r="R24" s="1">
        <f>[1]Sheet14!R255</f>
        <v>628</v>
      </c>
      <c r="S24" s="1">
        <f>[1]Sheet14!S255</f>
        <v>559</v>
      </c>
      <c r="W24" t="str">
        <f>SUBSTITUTE(Y24,"t1","t"&amp;Z24)</f>
        <v>Sheet14!S255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[1]Sheet15!D255</f>
        <v>306430</v>
      </c>
      <c r="E25" s="1">
        <f>[1]Sheet15!E255</f>
        <v>317238</v>
      </c>
      <c r="F25" s="1">
        <f>[1]Sheet15!F255</f>
        <v>0</v>
      </c>
      <c r="G25" s="1">
        <f>[1]Sheet15!G255</f>
        <v>0</v>
      </c>
      <c r="H25" s="1">
        <f>[1]Sheet15!H255</f>
        <v>0</v>
      </c>
      <c r="I25" s="1">
        <f>[1]Sheet15!I255</f>
        <v>0</v>
      </c>
      <c r="J25" s="1">
        <f>[1]Sheet15!J255</f>
        <v>306430</v>
      </c>
      <c r="K25" s="1">
        <f>[1]Sheet15!K255</f>
        <v>317238</v>
      </c>
      <c r="L25" s="1">
        <f>[1]Sheet15!L255</f>
        <v>0</v>
      </c>
      <c r="M25" s="1">
        <f>[1]Sheet15!M255</f>
        <v>0</v>
      </c>
      <c r="N25" s="1">
        <f>[1]Sheet15!N255</f>
        <v>120095</v>
      </c>
      <c r="O25" s="1">
        <f>[1]Sheet15!O255</f>
        <v>193725</v>
      </c>
      <c r="P25" s="1">
        <f>[1]Sheet15!P255</f>
        <v>120095</v>
      </c>
      <c r="Q25" s="1">
        <f>[1]Sheet15!Q255</f>
        <v>193725</v>
      </c>
      <c r="R25" s="1">
        <f>[1]Sheet15!R255</f>
        <v>186335</v>
      </c>
      <c r="S25" s="1">
        <f>[1]Sheet15!S255</f>
        <v>123513</v>
      </c>
      <c r="W25" t="str">
        <f>SUBSTITUTE(Y25,"t1","t"&amp;Z25)</f>
        <v>Sheet15!S255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[1]Sheet16!D255</f>
        <v>463493</v>
      </c>
      <c r="E26" s="1">
        <f>[1]Sheet16!E255</f>
        <v>554284</v>
      </c>
      <c r="F26" s="1">
        <f>[1]Sheet16!F255</f>
        <v>0</v>
      </c>
      <c r="G26" s="1">
        <f>[1]Sheet16!G255</f>
        <v>0</v>
      </c>
      <c r="H26" s="1">
        <f>[1]Sheet16!H255</f>
        <v>0</v>
      </c>
      <c r="I26" s="1">
        <f>[1]Sheet16!I255</f>
        <v>0</v>
      </c>
      <c r="J26" s="1">
        <f>[1]Sheet16!J255</f>
        <v>463493</v>
      </c>
      <c r="K26" s="1">
        <f>[1]Sheet16!K255</f>
        <v>554284</v>
      </c>
      <c r="L26" s="1">
        <f>[1]Sheet16!L255</f>
        <v>3037</v>
      </c>
      <c r="M26" s="1">
        <f>[1]Sheet16!M255</f>
        <v>4578</v>
      </c>
      <c r="N26" s="1">
        <f>[1]Sheet16!N255</f>
        <v>0</v>
      </c>
      <c r="O26" s="1">
        <f>[1]Sheet16!O255</f>
        <v>0</v>
      </c>
      <c r="P26" s="1">
        <f>[1]Sheet16!P255</f>
        <v>3037</v>
      </c>
      <c r="Q26" s="1">
        <f>[1]Sheet16!Q255</f>
        <v>4578</v>
      </c>
      <c r="R26" s="1">
        <f>[1]Sheet16!R255</f>
        <v>460456</v>
      </c>
      <c r="S26" s="1">
        <f>[1]Sheet16!S255</f>
        <v>549706</v>
      </c>
      <c r="W26" t="str">
        <f>SUBSTITUTE(Y26,"t1","t"&amp;Z26)</f>
        <v>Sheet16!S255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[1]Sheet17!D255</f>
        <v>0</v>
      </c>
      <c r="E27" s="1">
        <f>[1]Sheet17!E255</f>
        <v>0</v>
      </c>
      <c r="F27" s="1">
        <f>[1]Sheet17!F255</f>
        <v>0</v>
      </c>
      <c r="G27" s="1">
        <f>[1]Sheet17!G255</f>
        <v>0</v>
      </c>
      <c r="H27" s="1">
        <f>[1]Sheet17!H255</f>
        <v>0</v>
      </c>
      <c r="I27" s="1">
        <f>[1]Sheet17!I255</f>
        <v>0</v>
      </c>
      <c r="J27" s="1">
        <f>[1]Sheet17!J255</f>
        <v>0</v>
      </c>
      <c r="K27" s="1">
        <f>[1]Sheet17!K255</f>
        <v>0</v>
      </c>
      <c r="L27" s="1">
        <f>[1]Sheet17!L255</f>
        <v>0</v>
      </c>
      <c r="M27" s="1">
        <f>[1]Sheet17!M255</f>
        <v>0</v>
      </c>
      <c r="N27" s="1">
        <f>[1]Sheet17!N255</f>
        <v>0</v>
      </c>
      <c r="O27" s="1">
        <f>[1]Sheet17!O255</f>
        <v>0</v>
      </c>
      <c r="P27" s="1">
        <f>[1]Sheet17!P255</f>
        <v>0</v>
      </c>
      <c r="Q27" s="1">
        <f>[1]Sheet17!Q255</f>
        <v>0</v>
      </c>
      <c r="R27" s="1">
        <f>[1]Sheet17!R255</f>
        <v>0</v>
      </c>
      <c r="S27" s="1">
        <f>[1]Sheet17!S255</f>
        <v>0</v>
      </c>
      <c r="W27" t="str">
        <f>SUBSTITUTE(Y27,"t1","t"&amp;Z27)</f>
        <v>Sheet17!S255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[1]Sheet18!D255</f>
        <v>13051</v>
      </c>
      <c r="E28" s="1">
        <f>[1]Sheet18!E255</f>
        <v>6451</v>
      </c>
      <c r="F28" s="1">
        <f>[1]Sheet18!F255</f>
        <v>21012</v>
      </c>
      <c r="G28" s="1">
        <f>[1]Sheet18!G255</f>
        <v>7595</v>
      </c>
      <c r="H28" s="1">
        <f>[1]Sheet18!H255</f>
        <v>0</v>
      </c>
      <c r="I28" s="1">
        <f>[1]Sheet18!I255</f>
        <v>0</v>
      </c>
      <c r="J28" s="1">
        <f>[1]Sheet18!J255</f>
        <v>34063</v>
      </c>
      <c r="K28" s="1">
        <f>[1]Sheet18!K255</f>
        <v>14046</v>
      </c>
      <c r="L28" s="1">
        <f>[1]Sheet18!L255</f>
        <v>0</v>
      </c>
      <c r="M28" s="1">
        <f>[1]Sheet18!M255</f>
        <v>0</v>
      </c>
      <c r="N28" s="1">
        <f>[1]Sheet18!N255</f>
        <v>28010</v>
      </c>
      <c r="O28" s="1">
        <f>[1]Sheet18!O255</f>
        <v>12115</v>
      </c>
      <c r="P28" s="1">
        <f>[1]Sheet18!P255</f>
        <v>28010</v>
      </c>
      <c r="Q28" s="1">
        <f>[1]Sheet18!Q255</f>
        <v>12115</v>
      </c>
      <c r="R28" s="1">
        <f>[1]Sheet18!R255</f>
        <v>6053</v>
      </c>
      <c r="S28" s="1">
        <f>[1]Sheet18!S255</f>
        <v>1931</v>
      </c>
      <c r="W28" t="str">
        <f>SUBSTITUTE(Y28,"t1","t"&amp;Z28)</f>
        <v>Sheet18!S255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[1]Sheet19!D255</f>
        <v>674892</v>
      </c>
      <c r="E29" s="1">
        <f>[1]Sheet19!E255</f>
        <v>691039</v>
      </c>
      <c r="F29" s="1">
        <f>[1]Sheet19!F255</f>
        <v>37424</v>
      </c>
      <c r="G29" s="1">
        <f>[1]Sheet19!G255</f>
        <v>100464</v>
      </c>
      <c r="H29" s="1">
        <f>[1]Sheet19!H255</f>
        <v>0</v>
      </c>
      <c r="I29" s="1">
        <f>[1]Sheet19!I255</f>
        <v>63957</v>
      </c>
      <c r="J29" s="1">
        <f>[1]Sheet19!J255</f>
        <v>712316</v>
      </c>
      <c r="K29" s="1">
        <f>[1]Sheet19!K255</f>
        <v>855460</v>
      </c>
      <c r="L29" s="1">
        <f>[1]Sheet19!L255</f>
        <v>0</v>
      </c>
      <c r="M29" s="1">
        <f>[1]Sheet19!M255</f>
        <v>0</v>
      </c>
      <c r="N29" s="1">
        <f>[1]Sheet19!N255</f>
        <v>564078</v>
      </c>
      <c r="O29" s="1">
        <f>[1]Sheet19!O255</f>
        <v>647765</v>
      </c>
      <c r="P29" s="1">
        <f>[1]Sheet19!P255</f>
        <v>564078</v>
      </c>
      <c r="Q29" s="1">
        <f>[1]Sheet19!Q255</f>
        <v>647765</v>
      </c>
      <c r="R29" s="1">
        <f>[1]Sheet19!R255</f>
        <v>148238</v>
      </c>
      <c r="S29" s="1">
        <f>[1]Sheet19!S255</f>
        <v>207695</v>
      </c>
      <c r="W29" t="str">
        <f>SUBSTITUTE(Y29,"t1","t"&amp;Z29)</f>
        <v>Sheet19!S255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[1]Sheet20!D255</f>
        <v>49463.55</v>
      </c>
      <c r="E30" s="1">
        <f>[1]Sheet20!E255</f>
        <v>145400.40599727159</v>
      </c>
      <c r="F30" s="1">
        <f>[1]Sheet20!F255</f>
        <v>0</v>
      </c>
      <c r="G30" s="1">
        <f>[1]Sheet20!G255</f>
        <v>0</v>
      </c>
      <c r="H30" s="1">
        <f>[1]Sheet20!H255</f>
        <v>0</v>
      </c>
      <c r="I30" s="1">
        <f>[1]Sheet20!I255</f>
        <v>0</v>
      </c>
      <c r="J30" s="1">
        <f>[1]Sheet20!J255</f>
        <v>49463.55</v>
      </c>
      <c r="K30" s="1">
        <f>[1]Sheet20!K255</f>
        <v>145400.40599727159</v>
      </c>
      <c r="L30" s="1">
        <f>[1]Sheet20!L255</f>
        <v>3106.35</v>
      </c>
      <c r="M30" s="1">
        <f>[1]Sheet20!M255</f>
        <v>0</v>
      </c>
      <c r="N30" s="1">
        <f>[1]Sheet20!N255</f>
        <v>29619</v>
      </c>
      <c r="O30" s="1">
        <f>[1]Sheet20!O255</f>
        <v>81126</v>
      </c>
      <c r="P30" s="1">
        <f>[1]Sheet20!P255</f>
        <v>32725.35</v>
      </c>
      <c r="Q30" s="1">
        <f>[1]Sheet20!Q255</f>
        <v>81126</v>
      </c>
      <c r="R30" s="1">
        <f>[1]Sheet20!R255</f>
        <v>16738.200000000004</v>
      </c>
      <c r="S30" s="1">
        <f>[1]Sheet20!S255</f>
        <v>64274.405997271591</v>
      </c>
      <c r="W30" t="str">
        <f>SUBSTITUTE(Y30,"t1","t"&amp;Z30)</f>
        <v>Sheet20!S255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[1]Sheet21!D255</f>
        <v>39390</v>
      </c>
      <c r="E31" s="1">
        <f>[1]Sheet21!E255</f>
        <v>128506</v>
      </c>
      <c r="F31" s="1">
        <f>[1]Sheet21!F255</f>
        <v>0</v>
      </c>
      <c r="G31" s="1">
        <f>[1]Sheet21!G255</f>
        <v>0</v>
      </c>
      <c r="H31" s="1">
        <f>[1]Sheet21!H255</f>
        <v>0</v>
      </c>
      <c r="I31" s="1">
        <f>[1]Sheet21!I255</f>
        <v>0</v>
      </c>
      <c r="J31" s="1">
        <f>[1]Sheet21!J255</f>
        <v>39390</v>
      </c>
      <c r="K31" s="1">
        <f>[1]Sheet21!K255</f>
        <v>128506</v>
      </c>
      <c r="L31" s="1">
        <f>[1]Sheet21!L255</f>
        <v>-1805</v>
      </c>
      <c r="M31" s="1">
        <f>[1]Sheet21!M255</f>
        <v>-91</v>
      </c>
      <c r="N31" s="1">
        <f>[1]Sheet21!N255</f>
        <v>33128</v>
      </c>
      <c r="O31" s="1">
        <f>[1]Sheet21!O255</f>
        <v>97124</v>
      </c>
      <c r="P31" s="1">
        <f>[1]Sheet21!P255</f>
        <v>31323</v>
      </c>
      <c r="Q31" s="1">
        <f>[1]Sheet21!Q255</f>
        <v>97033</v>
      </c>
      <c r="R31" s="1">
        <f>[1]Sheet21!R255</f>
        <v>8067</v>
      </c>
      <c r="S31" s="1">
        <f>[1]Sheet21!S255</f>
        <v>31473</v>
      </c>
      <c r="W31" t="str">
        <f>SUBSTITUTE(Y31,"t1","t"&amp;Z31)</f>
        <v>Sheet21!S255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[1]Sheet22!D255</f>
        <v>0</v>
      </c>
      <c r="E32" s="1">
        <f>[1]Sheet22!E255</f>
        <v>0</v>
      </c>
      <c r="F32" s="1">
        <f>[1]Sheet22!F255</f>
        <v>0</v>
      </c>
      <c r="G32" s="1">
        <f>[1]Sheet22!G255</f>
        <v>0</v>
      </c>
      <c r="H32" s="1">
        <f>[1]Sheet22!H255</f>
        <v>0</v>
      </c>
      <c r="I32" s="1">
        <f>[1]Sheet22!I255</f>
        <v>0</v>
      </c>
      <c r="J32" s="1">
        <f>[1]Sheet22!J255</f>
        <v>0</v>
      </c>
      <c r="K32" s="1">
        <f>[1]Sheet22!K255</f>
        <v>0</v>
      </c>
      <c r="L32" s="1">
        <f>[1]Sheet22!L255</f>
        <v>0</v>
      </c>
      <c r="M32" s="1">
        <f>[1]Sheet22!M255</f>
        <v>0</v>
      </c>
      <c r="N32" s="1">
        <f>[1]Sheet22!N255</f>
        <v>0</v>
      </c>
      <c r="O32" s="1">
        <f>[1]Sheet22!O255</f>
        <v>0</v>
      </c>
      <c r="P32" s="1">
        <f>[1]Sheet22!P255</f>
        <v>0</v>
      </c>
      <c r="Q32" s="1">
        <f>[1]Sheet22!Q255</f>
        <v>0</v>
      </c>
      <c r="R32" s="1">
        <f>[1]Sheet22!R255</f>
        <v>0</v>
      </c>
      <c r="S32" s="1">
        <f>[1]Sheet22!S255</f>
        <v>0</v>
      </c>
      <c r="W32" t="str">
        <f>SUBSTITUTE(Y32,"t1","t"&amp;Z32)</f>
        <v>Sheet22!S255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1731300.55</v>
      </c>
      <c r="E33" s="1">
        <f>SUM(E22:E32)</f>
        <v>2012455.4059972716</v>
      </c>
      <c r="F33" s="1">
        <f>SUM(F22:F32)</f>
        <v>58436</v>
      </c>
      <c r="G33" s="1">
        <f>SUM(G22:G32)</f>
        <v>108059</v>
      </c>
      <c r="H33" s="1">
        <f>SUM(H22:H32)</f>
        <v>0</v>
      </c>
      <c r="I33" s="1">
        <f>SUM(I22:I32)</f>
        <v>63957</v>
      </c>
      <c r="J33" s="1">
        <f>SUM(J22:J32)</f>
        <v>1789736.55</v>
      </c>
      <c r="K33" s="1">
        <f>SUM(K22:K32)</f>
        <v>2184471.4059972716</v>
      </c>
      <c r="L33" s="1">
        <f>SUM(L22:L32)</f>
        <v>4338.3500000000004</v>
      </c>
      <c r="M33" s="1">
        <f>SUM(M22:M32)</f>
        <v>4487</v>
      </c>
      <c r="N33" s="1">
        <f>SUM(N22:N32)</f>
        <v>899487</v>
      </c>
      <c r="O33" s="1">
        <f>SUM(O22:O32)</f>
        <v>1145222</v>
      </c>
      <c r="P33" s="1">
        <f>SUM(P22:P32)</f>
        <v>903825.35</v>
      </c>
      <c r="Q33" s="1">
        <f>SUM(Q22:Q32)</f>
        <v>1149709</v>
      </c>
      <c r="R33" s="1">
        <f>SUM(R22:R32)</f>
        <v>885911.2</v>
      </c>
      <c r="S33" s="1">
        <f>SUM(S22:S32)</f>
        <v>1034762.4059972716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6373414.7989291465</v>
      </c>
      <c r="E34" s="1">
        <f>E33+E21</f>
        <v>6580331.6734472718</v>
      </c>
      <c r="F34" s="1">
        <f>F33+F21</f>
        <v>63039</v>
      </c>
      <c r="G34" s="1">
        <f>G33+G21</f>
        <v>108059</v>
      </c>
      <c r="H34" s="1">
        <f>H33+H21</f>
        <v>67698</v>
      </c>
      <c r="I34" s="1">
        <f>I33+I21</f>
        <v>109594.65</v>
      </c>
      <c r="J34" s="1">
        <f>J33+J21</f>
        <v>6504151.7989291465</v>
      </c>
      <c r="K34" s="1">
        <f>K33+K21</f>
        <v>6797985.3234472713</v>
      </c>
      <c r="L34" s="1">
        <f>L33+L21</f>
        <v>522170.35</v>
      </c>
      <c r="M34" s="1">
        <f>M33+M21</f>
        <v>342432</v>
      </c>
      <c r="N34" s="1">
        <f>N33+N21</f>
        <v>4615612.0127967596</v>
      </c>
      <c r="O34" s="1">
        <f>O33+O21</f>
        <v>4941548.7841999996</v>
      </c>
      <c r="P34" s="1">
        <f>P33+P21</f>
        <v>5137782.3627967592</v>
      </c>
      <c r="Q34" s="1">
        <f>Q33+Q21</f>
        <v>5283980.7841999996</v>
      </c>
      <c r="R34" s="1">
        <f>R33+R21</f>
        <v>1366369.4361323882</v>
      </c>
      <c r="S34" s="1">
        <f>S33+S21</f>
        <v>1514004.5392472716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2015-05-17T16:03:11Z</dcterms:created>
  <dcterms:modified xsi:type="dcterms:W3CDTF">2015-05-17T16:03:15Z</dcterms:modified>
</cp:coreProperties>
</file>