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35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E33"/>
  <c r="F33"/>
  <c r="G33"/>
  <c r="H33"/>
  <c r="I33"/>
  <c r="J33"/>
  <c r="K33"/>
  <c r="L33"/>
  <c r="M33"/>
  <c r="N33"/>
  <c r="O33"/>
  <c r="P33"/>
  <c r="Q33"/>
  <c r="R33"/>
  <c r="S33"/>
  <c r="W33"/>
  <c r="D34"/>
  <c r="E34"/>
  <c r="F34"/>
  <c r="G34"/>
  <c r="H34"/>
  <c r="I34"/>
  <c r="J34"/>
  <c r="K34"/>
  <c r="L34"/>
  <c r="M34"/>
  <c r="N34"/>
  <c r="O34"/>
  <c r="P34"/>
  <c r="Q34"/>
  <c r="R34"/>
  <c r="S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<sst xmlns="http://schemas.openxmlformats.org/spreadsheetml/2006/main" count="61" uniqueCount="41">
  <si>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</si>
  <si>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</si>
  <si>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Sheet1!S$262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</si>
  <si>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</si>
  <si>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</si>
  <si>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</si>
  <si>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</si>
  <si>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</si>
  <si>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</si>
  <si>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</si>
  <si>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</si>
  <si>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</si>
  <si>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</si>
  <si>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</si>
  <si>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</si>
  <si>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</si>
  <si>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</si>
  <si>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</si>
  <si>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</si>
  <si>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</si>
  <si>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</si>
  <si>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</si>
  <si>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</si>
  <si>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</si>
  <si>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</si>
  <si>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</si>
  <si>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</si>
  <si>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</si>
  <si>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</si>
  <si>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</si>
  <si>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</si>
  <si>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</si>
  <si>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</si>
  <si>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</si>
  <si>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</si>
  <si>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</si>
  <si>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</si>
  <si>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الأقساط المباشرة 
Direct Premiums
(1)</t>
  </si>
  <si>
    <t xml:space="preserve">     اسم الشركة       Company name </t>
  </si>
  <si>
    <t>Table (35): Beginning of Annual Reserve for Unexpired Risks for 2013-2014  (Property) In Omani Rial</t>
  </si>
  <si>
    <t>جدول رقم (35): مخصص الأخطار السارية اول العام لعامي 2013-2014م (الممتلكات)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</si>
</sst>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4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7" fillId="0" borderId="2" xfId="3" applyNumberFormat="1" applyFont="1" applyFill="1" applyBorder="1" applyAlignment="1">
      <alignment horizontal="center" vertical="center" wrapText="1" readingOrder="1"/>
    </xf>
    <xf numFmtId="164" fontId="7" fillId="0" borderId="2" xfId="3" applyNumberFormat="1" applyFont="1" applyFill="1" applyBorder="1" applyAlignment="1">
      <alignment vertical="center" wrapText="1" readingOrder="1"/>
    </xf>
    <xf numFmtId="164" fontId="7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5" xfId="3" applyNumberFormat="1" applyFont="1" applyFill="1" applyBorder="1" applyAlignment="1">
      <alignment horizontal="center" vertical="center" wrapText="1"/>
    </xf>
    <xf numFmtId="164" fontId="8" fillId="0" borderId="6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"/>
      <sheetName val="table 47"/>
      <sheetName val="table 48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262">
          <cell r="D262">
            <v>1455537</v>
          </cell>
          <cell r="E262">
            <v>1579815</v>
          </cell>
          <cell r="F262">
            <v>0</v>
          </cell>
          <cell r="G262">
            <v>55760</v>
          </cell>
          <cell r="H262">
            <v>0</v>
          </cell>
          <cell r="I262">
            <v>0</v>
          </cell>
          <cell r="J262">
            <v>1455537</v>
          </cell>
          <cell r="K262">
            <v>1635575</v>
          </cell>
          <cell r="L262">
            <v>1112122</v>
          </cell>
          <cell r="M262">
            <v>1185699</v>
          </cell>
          <cell r="N262">
            <v>254159</v>
          </cell>
          <cell r="O262">
            <v>339187</v>
          </cell>
          <cell r="P262">
            <v>1366281</v>
          </cell>
          <cell r="Q262">
            <v>1524886</v>
          </cell>
          <cell r="R262">
            <v>89256</v>
          </cell>
          <cell r="S262">
            <v>110689</v>
          </cell>
        </row>
      </sheetData>
      <sheetData sheetId="2">
        <row r="262">
          <cell r="D262">
            <v>1885921</v>
          </cell>
          <cell r="E262">
            <v>2623072</v>
          </cell>
          <cell r="F262">
            <v>424</v>
          </cell>
          <cell r="G262">
            <v>652</v>
          </cell>
          <cell r="H262">
            <v>17</v>
          </cell>
          <cell r="I262">
            <v>0</v>
          </cell>
          <cell r="J262">
            <v>1886362</v>
          </cell>
          <cell r="K262">
            <v>2623724</v>
          </cell>
          <cell r="L262">
            <v>52690</v>
          </cell>
          <cell r="M262">
            <v>44240</v>
          </cell>
          <cell r="N262">
            <v>1823545</v>
          </cell>
          <cell r="O262">
            <v>2524518</v>
          </cell>
          <cell r="P262">
            <v>1876235</v>
          </cell>
          <cell r="Q262">
            <v>2568758</v>
          </cell>
          <cell r="R262">
            <v>10127</v>
          </cell>
          <cell r="S262">
            <v>54966</v>
          </cell>
        </row>
      </sheetData>
      <sheetData sheetId="3">
        <row r="262">
          <cell r="D262">
            <v>6280683</v>
          </cell>
          <cell r="E262">
            <v>6976226</v>
          </cell>
          <cell r="F262">
            <v>90691</v>
          </cell>
          <cell r="G262">
            <v>106731</v>
          </cell>
          <cell r="H262">
            <v>0</v>
          </cell>
          <cell r="I262">
            <v>0</v>
          </cell>
          <cell r="J262">
            <v>6371374</v>
          </cell>
          <cell r="K262">
            <v>7082957</v>
          </cell>
          <cell r="L262">
            <v>173576</v>
          </cell>
          <cell r="M262">
            <v>23514</v>
          </cell>
          <cell r="N262">
            <v>6183053</v>
          </cell>
          <cell r="O262">
            <v>7051837</v>
          </cell>
          <cell r="P262">
            <v>6356629</v>
          </cell>
          <cell r="Q262">
            <v>7075351</v>
          </cell>
          <cell r="R262">
            <v>14745</v>
          </cell>
          <cell r="S262">
            <v>7606</v>
          </cell>
        </row>
      </sheetData>
      <sheetData sheetId="4">
        <row r="262">
          <cell r="D262">
            <v>2304030.4500000002</v>
          </cell>
          <cell r="E262">
            <v>2717368.55</v>
          </cell>
          <cell r="F262">
            <v>17155</v>
          </cell>
          <cell r="G262">
            <v>0</v>
          </cell>
          <cell r="H262">
            <v>0</v>
          </cell>
          <cell r="I262">
            <v>0</v>
          </cell>
          <cell r="J262">
            <v>2321185.4500000002</v>
          </cell>
          <cell r="K262">
            <v>2717368.55</v>
          </cell>
          <cell r="L262">
            <v>13013.150000000001</v>
          </cell>
          <cell r="M262">
            <v>10333.25</v>
          </cell>
          <cell r="N262">
            <v>2307155.15</v>
          </cell>
          <cell r="O262">
            <v>2705110.3</v>
          </cell>
          <cell r="P262">
            <v>2320168.2999999998</v>
          </cell>
          <cell r="Q262">
            <v>2715443.55</v>
          </cell>
          <cell r="R262">
            <v>1017.1500000003725</v>
          </cell>
          <cell r="S262">
            <v>1925</v>
          </cell>
        </row>
      </sheetData>
      <sheetData sheetId="5"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</row>
      </sheetData>
      <sheetData sheetId="6">
        <row r="262">
          <cell r="D262">
            <v>2114351</v>
          </cell>
          <cell r="E262">
            <v>2883760</v>
          </cell>
          <cell r="F262">
            <v>93736</v>
          </cell>
          <cell r="G262">
            <v>121456</v>
          </cell>
          <cell r="H262">
            <v>126103</v>
          </cell>
          <cell r="I262">
            <v>152989</v>
          </cell>
          <cell r="J262">
            <v>2334190</v>
          </cell>
          <cell r="K262">
            <v>3158205</v>
          </cell>
          <cell r="L262">
            <v>44314</v>
          </cell>
          <cell r="M262">
            <v>64689</v>
          </cell>
          <cell r="N262">
            <v>2191879</v>
          </cell>
          <cell r="O262">
            <v>2924765</v>
          </cell>
          <cell r="P262">
            <v>2236193</v>
          </cell>
          <cell r="Q262">
            <v>2989454</v>
          </cell>
          <cell r="R262">
            <v>97997</v>
          </cell>
          <cell r="S262">
            <v>168751</v>
          </cell>
        </row>
      </sheetData>
      <sheetData sheetId="7">
        <row r="263">
          <cell r="D263">
            <v>441311</v>
          </cell>
          <cell r="E263">
            <v>743836.95000000007</v>
          </cell>
          <cell r="F263">
            <v>39934</v>
          </cell>
          <cell r="G263">
            <v>45293.85</v>
          </cell>
          <cell r="H263">
            <v>22165</v>
          </cell>
          <cell r="I263">
            <v>20947.5</v>
          </cell>
          <cell r="J263">
            <v>503410</v>
          </cell>
          <cell r="K263">
            <v>810078.3</v>
          </cell>
          <cell r="L263">
            <v>66549</v>
          </cell>
          <cell r="M263">
            <v>83138.400000000009</v>
          </cell>
          <cell r="N263">
            <v>407619</v>
          </cell>
          <cell r="O263">
            <v>700205.4</v>
          </cell>
          <cell r="P263">
            <v>474168</v>
          </cell>
          <cell r="Q263">
            <v>783343.8</v>
          </cell>
          <cell r="R263">
            <v>29242</v>
          </cell>
          <cell r="S263">
            <v>26734.5</v>
          </cell>
        </row>
      </sheetData>
      <sheetData sheetId="8">
        <row r="262">
          <cell r="D262">
            <v>159655.40652843795</v>
          </cell>
          <cell r="E262">
            <v>187956.03375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159655.40652843795</v>
          </cell>
          <cell r="K262">
            <v>187956.03375</v>
          </cell>
          <cell r="L262">
            <v>0</v>
          </cell>
          <cell r="M262">
            <v>2577.9038480214722</v>
          </cell>
          <cell r="N262">
            <v>157994.52219343802</v>
          </cell>
          <cell r="O262">
            <v>184618.39175197852</v>
          </cell>
          <cell r="P262">
            <v>157994.52219343802</v>
          </cell>
          <cell r="Q262">
            <v>187196.29559999998</v>
          </cell>
          <cell r="R262">
            <v>1660.8843349999224</v>
          </cell>
          <cell r="S262">
            <v>759.73815000001923</v>
          </cell>
        </row>
      </sheetData>
      <sheetData sheetId="9">
        <row r="262">
          <cell r="D262">
            <v>357952</v>
          </cell>
          <cell r="E262">
            <v>419158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357952</v>
          </cell>
          <cell r="K262">
            <v>419158</v>
          </cell>
          <cell r="L262">
            <v>55653</v>
          </cell>
          <cell r="M262">
            <v>84863</v>
          </cell>
          <cell r="N262">
            <v>295034</v>
          </cell>
          <cell r="O262">
            <v>332677</v>
          </cell>
          <cell r="P262">
            <v>350687</v>
          </cell>
          <cell r="Q262">
            <v>417540</v>
          </cell>
          <cell r="R262">
            <v>1618</v>
          </cell>
          <cell r="S262">
            <v>1618</v>
          </cell>
        </row>
      </sheetData>
      <sheetData sheetId="10">
        <row r="262">
          <cell r="D262">
            <v>1277703</v>
          </cell>
          <cell r="E262">
            <v>1738298</v>
          </cell>
          <cell r="F262">
            <v>13834</v>
          </cell>
          <cell r="G262">
            <v>14372</v>
          </cell>
          <cell r="H262">
            <v>0</v>
          </cell>
          <cell r="I262">
            <v>0</v>
          </cell>
          <cell r="J262">
            <v>1291537</v>
          </cell>
          <cell r="K262">
            <v>1752670</v>
          </cell>
          <cell r="L262">
            <v>3671</v>
          </cell>
          <cell r="M262">
            <v>27391</v>
          </cell>
          <cell r="N262">
            <v>1197564</v>
          </cell>
          <cell r="O262">
            <v>1626986</v>
          </cell>
          <cell r="P262">
            <v>1201235</v>
          </cell>
          <cell r="Q262">
            <v>1654377</v>
          </cell>
          <cell r="R262">
            <v>90302</v>
          </cell>
          <cell r="S262">
            <v>98293</v>
          </cell>
        </row>
      </sheetData>
      <sheetData sheetId="11"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</row>
      </sheetData>
      <sheetData sheetId="12">
        <row r="262">
          <cell r="D262">
            <v>139138</v>
          </cell>
          <cell r="E262">
            <v>141788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139138</v>
          </cell>
          <cell r="K262">
            <v>141788</v>
          </cell>
          <cell r="L262">
            <v>0</v>
          </cell>
          <cell r="M262">
            <v>0</v>
          </cell>
          <cell r="N262">
            <v>102078</v>
          </cell>
          <cell r="O262">
            <v>102384</v>
          </cell>
          <cell r="P262">
            <v>102078</v>
          </cell>
          <cell r="Q262">
            <v>102384</v>
          </cell>
          <cell r="R262">
            <v>37060</v>
          </cell>
          <cell r="S262">
            <v>39404</v>
          </cell>
        </row>
      </sheetData>
      <sheetData sheetId="13">
        <row r="262">
          <cell r="D262">
            <v>27266</v>
          </cell>
          <cell r="E262">
            <v>31074</v>
          </cell>
          <cell r="F262">
            <v>13165</v>
          </cell>
          <cell r="G262">
            <v>1918</v>
          </cell>
          <cell r="H262">
            <v>0</v>
          </cell>
          <cell r="I262">
            <v>0</v>
          </cell>
          <cell r="J262">
            <v>40431</v>
          </cell>
          <cell r="K262">
            <v>32992</v>
          </cell>
          <cell r="L262">
            <v>2180</v>
          </cell>
          <cell r="M262">
            <v>1691</v>
          </cell>
          <cell r="N262">
            <v>29467</v>
          </cell>
          <cell r="O262">
            <v>24860</v>
          </cell>
          <cell r="P262">
            <v>31647</v>
          </cell>
          <cell r="Q262">
            <v>26551</v>
          </cell>
          <cell r="R262">
            <v>8784</v>
          </cell>
          <cell r="S262">
            <v>6441</v>
          </cell>
        </row>
      </sheetData>
      <sheetData sheetId="14">
        <row r="262">
          <cell r="D262">
            <v>74192</v>
          </cell>
          <cell r="E262">
            <v>100494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74192</v>
          </cell>
          <cell r="K262">
            <v>100494</v>
          </cell>
          <cell r="L262">
            <v>0</v>
          </cell>
          <cell r="M262">
            <v>0</v>
          </cell>
          <cell r="N262">
            <v>26144</v>
          </cell>
          <cell r="O262">
            <v>29238</v>
          </cell>
          <cell r="P262">
            <v>26144</v>
          </cell>
          <cell r="Q262">
            <v>29238</v>
          </cell>
          <cell r="R262">
            <v>48048</v>
          </cell>
          <cell r="S262">
            <v>71256</v>
          </cell>
        </row>
      </sheetData>
      <sheetData sheetId="15">
        <row r="262">
          <cell r="D262">
            <v>593112</v>
          </cell>
          <cell r="E262">
            <v>680674</v>
          </cell>
          <cell r="F262">
            <v>299253</v>
          </cell>
          <cell r="G262">
            <v>311658</v>
          </cell>
          <cell r="H262">
            <v>0</v>
          </cell>
          <cell r="I262">
            <v>0</v>
          </cell>
          <cell r="J262">
            <v>892365</v>
          </cell>
          <cell r="K262">
            <v>992332</v>
          </cell>
          <cell r="L262">
            <v>9342</v>
          </cell>
          <cell r="M262">
            <v>0</v>
          </cell>
          <cell r="N262">
            <v>389494</v>
          </cell>
          <cell r="O262">
            <v>379447</v>
          </cell>
          <cell r="P262">
            <v>398836</v>
          </cell>
          <cell r="Q262">
            <v>379447</v>
          </cell>
          <cell r="R262">
            <v>493529</v>
          </cell>
          <cell r="S262">
            <v>612885</v>
          </cell>
        </row>
      </sheetData>
      <sheetData sheetId="16">
        <row r="262">
          <cell r="D262">
            <v>924367</v>
          </cell>
          <cell r="E262">
            <v>953222</v>
          </cell>
          <cell r="F262">
            <v>55937</v>
          </cell>
          <cell r="G262">
            <v>40098</v>
          </cell>
          <cell r="H262">
            <v>0</v>
          </cell>
          <cell r="I262">
            <v>0</v>
          </cell>
          <cell r="J262">
            <v>980304</v>
          </cell>
          <cell r="K262">
            <v>993320</v>
          </cell>
          <cell r="L262">
            <v>52239</v>
          </cell>
          <cell r="M262">
            <v>48711</v>
          </cell>
          <cell r="N262">
            <v>531115</v>
          </cell>
          <cell r="O262">
            <v>593697</v>
          </cell>
          <cell r="P262">
            <v>583354</v>
          </cell>
          <cell r="Q262">
            <v>642408</v>
          </cell>
          <cell r="R262">
            <v>396950</v>
          </cell>
          <cell r="S262">
            <v>350912</v>
          </cell>
        </row>
      </sheetData>
      <sheetData sheetId="17"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</row>
      </sheetData>
      <sheetData sheetId="18">
        <row r="262">
          <cell r="D262">
            <v>234438</v>
          </cell>
          <cell r="E262">
            <v>245868</v>
          </cell>
          <cell r="F262">
            <v>101643</v>
          </cell>
          <cell r="G262">
            <v>109055</v>
          </cell>
          <cell r="H262">
            <v>0</v>
          </cell>
          <cell r="I262">
            <v>0</v>
          </cell>
          <cell r="J262">
            <v>336081</v>
          </cell>
          <cell r="K262">
            <v>354923</v>
          </cell>
          <cell r="L262">
            <v>0</v>
          </cell>
          <cell r="M262">
            <v>0</v>
          </cell>
          <cell r="N262">
            <v>321219</v>
          </cell>
          <cell r="O262">
            <v>338169</v>
          </cell>
          <cell r="P262">
            <v>321219</v>
          </cell>
          <cell r="Q262">
            <v>338169</v>
          </cell>
          <cell r="R262">
            <v>14862</v>
          </cell>
          <cell r="S262">
            <v>16754</v>
          </cell>
        </row>
      </sheetData>
      <sheetData sheetId="19">
        <row r="262">
          <cell r="D262">
            <v>309400.038</v>
          </cell>
          <cell r="E262">
            <v>304484.52555000008</v>
          </cell>
          <cell r="F262">
            <v>28290.856500000002</v>
          </cell>
          <cell r="G262">
            <v>16551.36</v>
          </cell>
          <cell r="H262">
            <v>0</v>
          </cell>
          <cell r="I262">
            <v>0</v>
          </cell>
          <cell r="J262">
            <v>337690.89449999999</v>
          </cell>
          <cell r="K262">
            <v>321035.88555000006</v>
          </cell>
          <cell r="L262">
            <v>16593</v>
          </cell>
          <cell r="M262">
            <v>64542.6</v>
          </cell>
          <cell r="N262">
            <v>299026</v>
          </cell>
          <cell r="O262">
            <v>123502.95</v>
          </cell>
          <cell r="P262">
            <v>315619</v>
          </cell>
          <cell r="Q262">
            <v>188045.55</v>
          </cell>
          <cell r="R262">
            <v>22071.894499999995</v>
          </cell>
          <cell r="S262">
            <v>132990.33555000008</v>
          </cell>
        </row>
      </sheetData>
      <sheetData sheetId="20">
        <row r="262">
          <cell r="D262">
            <v>237929.4</v>
          </cell>
          <cell r="E262">
            <v>261132.48485934117</v>
          </cell>
          <cell r="F262">
            <v>57352.950000000004</v>
          </cell>
          <cell r="G262">
            <v>0</v>
          </cell>
          <cell r="H262">
            <v>0</v>
          </cell>
          <cell r="I262">
            <v>0</v>
          </cell>
          <cell r="J262">
            <v>295282.34999999998</v>
          </cell>
          <cell r="K262">
            <v>261132.48485934117</v>
          </cell>
          <cell r="L262">
            <v>38558.700000000004</v>
          </cell>
          <cell r="M262">
            <v>0</v>
          </cell>
          <cell r="N262">
            <v>166359.6</v>
          </cell>
          <cell r="O262">
            <v>150362.55000000002</v>
          </cell>
          <cell r="P262">
            <v>204918.30000000002</v>
          </cell>
          <cell r="Q262">
            <v>150362.55000000002</v>
          </cell>
          <cell r="R262">
            <v>90364.049999999959</v>
          </cell>
          <cell r="S262">
            <v>110769.93485934116</v>
          </cell>
        </row>
      </sheetData>
      <sheetData sheetId="21">
        <row r="262">
          <cell r="D262">
            <v>84945</v>
          </cell>
          <cell r="E262">
            <v>158195</v>
          </cell>
          <cell r="F262">
            <v>781</v>
          </cell>
          <cell r="G262">
            <v>1033</v>
          </cell>
          <cell r="H262">
            <v>0</v>
          </cell>
          <cell r="I262">
            <v>0</v>
          </cell>
          <cell r="J262">
            <v>85726</v>
          </cell>
          <cell r="K262">
            <v>159228</v>
          </cell>
          <cell r="L262">
            <v>11101</v>
          </cell>
          <cell r="M262">
            <v>15860</v>
          </cell>
          <cell r="N262">
            <v>69073</v>
          </cell>
          <cell r="O262">
            <v>135985</v>
          </cell>
          <cell r="P262">
            <v>80174</v>
          </cell>
          <cell r="Q262">
            <v>151845</v>
          </cell>
          <cell r="R262">
            <v>5552</v>
          </cell>
          <cell r="S262">
            <v>7383</v>
          </cell>
        </row>
      </sheetData>
      <sheetData sheetId="22"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Z34"/>
  <sheetViews>
    <sheetView rightToLeft="1" tabSelected="1" topLeftCell="A5" workbookViewId="0">
      <selection activeCell="D14" sqref="D14:S14"/>
    </sheetView>
  </sheetViews>
  <sheetFormatPr defaultRowHeight="15"/>
  <sheetData>
    <row r="4" spans="1:26">
      <c r="B4" s="23" t="s">
        <v>40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1"/>
    </row>
    <row r="5" spans="1:26">
      <c r="B5" s="23" t="s">
        <v>39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1"/>
    </row>
    <row r="6" spans="1:26">
      <c r="B6" s="20" t="s">
        <v>38</v>
      </c>
      <c r="C6" s="16"/>
      <c r="D6" s="19" t="s">
        <v>37</v>
      </c>
      <c r="E6" s="17"/>
      <c r="F6" s="17" t="s">
        <v>36</v>
      </c>
      <c r="G6" s="17"/>
      <c r="H6" s="17" t="s">
        <v>35</v>
      </c>
      <c r="I6" s="17"/>
      <c r="J6" s="17" t="s">
        <v>34</v>
      </c>
      <c r="K6" s="17"/>
      <c r="L6" s="17" t="s">
        <v>33</v>
      </c>
      <c r="M6" s="17"/>
      <c r="N6" s="17" t="s">
        <v>32</v>
      </c>
      <c r="O6" s="17"/>
      <c r="P6" s="17" t="s">
        <v>31</v>
      </c>
      <c r="Q6" s="18"/>
      <c r="R6" s="17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[1]Sheet1!D$262</f>
        <v>1455537</v>
      </c>
      <c r="E8" s="14">
        <f>[1]Sheet1!E$262</f>
        <v>1579815</v>
      </c>
      <c r="F8" s="14">
        <f>[1]Sheet1!F$262</f>
        <v>0</v>
      </c>
      <c r="G8" s="14">
        <f>[1]Sheet1!G$262</f>
        <v>55760</v>
      </c>
      <c r="H8" s="14">
        <f>[1]Sheet1!H$262</f>
        <v>0</v>
      </c>
      <c r="I8" s="14">
        <f>[1]Sheet1!I$262</f>
        <v>0</v>
      </c>
      <c r="J8" s="14">
        <f>[1]Sheet1!J$262</f>
        <v>1455537</v>
      </c>
      <c r="K8" s="14">
        <f>[1]Sheet1!K$262</f>
        <v>1635575</v>
      </c>
      <c r="L8" s="14">
        <f>[1]Sheet1!L$262</f>
        <v>1112122</v>
      </c>
      <c r="M8" s="14">
        <f>[1]Sheet1!M$262</f>
        <v>1185699</v>
      </c>
      <c r="N8" s="14">
        <f>[1]Sheet1!N$262</f>
        <v>254159</v>
      </c>
      <c r="O8" s="14">
        <f>[1]Sheet1!O$262</f>
        <v>339187</v>
      </c>
      <c r="P8" s="14">
        <f>[1]Sheet1!P$262</f>
        <v>1366281</v>
      </c>
      <c r="Q8" s="14">
        <f>[1]Sheet1!Q$262</f>
        <v>1524886</v>
      </c>
      <c r="R8" s="14">
        <f>[1]Sheet1!R$262</f>
        <v>89256</v>
      </c>
      <c r="S8" s="14">
        <f>[1]Sheet1!S$262</f>
        <v>110689</v>
      </c>
    </row>
    <row r="9" spans="1:26" ht="23.1" customHeight="1">
      <c r="A9" s="6">
        <v>2</v>
      </c>
      <c r="B9" s="9"/>
      <c r="C9" s="3" t="s">
        <v>27</v>
      </c>
      <c r="D9" s="1">
        <f>[1]Sheet2!D$262</f>
        <v>1885921</v>
      </c>
      <c r="E9" s="1">
        <f>[1]Sheet2!E$262</f>
        <v>2623072</v>
      </c>
      <c r="F9" s="1">
        <f>[1]Sheet2!F$262</f>
        <v>424</v>
      </c>
      <c r="G9" s="1">
        <f>[1]Sheet2!G$262</f>
        <v>652</v>
      </c>
      <c r="H9" s="1">
        <f>[1]Sheet2!H$262</f>
        <v>17</v>
      </c>
      <c r="I9" s="1">
        <f>[1]Sheet2!I$262</f>
        <v>0</v>
      </c>
      <c r="J9" s="1">
        <f>[1]Sheet2!J$262</f>
        <v>1886362</v>
      </c>
      <c r="K9" s="1">
        <f>[1]Sheet2!K$262</f>
        <v>2623724</v>
      </c>
      <c r="L9" s="1">
        <f>[1]Sheet2!L$262</f>
        <v>52690</v>
      </c>
      <c r="M9" s="1">
        <f>[1]Sheet2!M$262</f>
        <v>44240</v>
      </c>
      <c r="N9" s="1">
        <f>[1]Sheet2!N$262</f>
        <v>1823545</v>
      </c>
      <c r="O9" s="1">
        <f>[1]Sheet2!O$262</f>
        <v>2524518</v>
      </c>
      <c r="P9" s="1">
        <f>[1]Sheet2!P$262</f>
        <v>1876235</v>
      </c>
      <c r="Q9" s="1">
        <f>[1]Sheet2!Q$262</f>
        <v>2568758</v>
      </c>
      <c r="R9" s="1">
        <f>[1]Sheet2!R$262</f>
        <v>10127</v>
      </c>
      <c r="S9" s="1">
        <f>[1]Sheet2!S$262</f>
        <v>54966</v>
      </c>
      <c r="W9" t="str">
        <f>SUBSTITUTE(Y9,"t1","t"&amp;Z9)</f>
        <v>Sheet2!S$262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[1]Sheet3!D$262</f>
        <v>6280683</v>
      </c>
      <c r="E10" s="1">
        <f>[1]Sheet3!E$262</f>
        <v>6976226</v>
      </c>
      <c r="F10" s="1">
        <f>[1]Sheet3!F$262</f>
        <v>90691</v>
      </c>
      <c r="G10" s="1">
        <f>[1]Sheet3!G$262</f>
        <v>106731</v>
      </c>
      <c r="H10" s="1">
        <f>[1]Sheet3!H$262</f>
        <v>0</v>
      </c>
      <c r="I10" s="1">
        <f>[1]Sheet3!I$262</f>
        <v>0</v>
      </c>
      <c r="J10" s="1">
        <f>[1]Sheet3!J$262</f>
        <v>6371374</v>
      </c>
      <c r="K10" s="1">
        <f>[1]Sheet3!K$262</f>
        <v>7082957</v>
      </c>
      <c r="L10" s="1">
        <f>[1]Sheet3!L$262</f>
        <v>173576</v>
      </c>
      <c r="M10" s="1">
        <f>[1]Sheet3!M$262</f>
        <v>23514</v>
      </c>
      <c r="N10" s="1">
        <f>[1]Sheet3!N$262</f>
        <v>6183053</v>
      </c>
      <c r="O10" s="1">
        <f>[1]Sheet3!O$262</f>
        <v>7051837</v>
      </c>
      <c r="P10" s="1">
        <f>[1]Sheet3!P$262</f>
        <v>6356629</v>
      </c>
      <c r="Q10" s="1">
        <f>[1]Sheet3!Q$262</f>
        <v>7075351</v>
      </c>
      <c r="R10" s="1">
        <f>[1]Sheet3!R$262</f>
        <v>14745</v>
      </c>
      <c r="S10" s="1">
        <f>[1]Sheet3!S$262</f>
        <v>7606</v>
      </c>
      <c r="W10" t="str">
        <f>SUBSTITUTE(Y10,"t1","t"&amp;Z10)</f>
        <v>Sheet3!S$262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[1]Sheet4!D$262</f>
        <v>2304030.4500000002</v>
      </c>
      <c r="E11" s="1">
        <f>[1]Sheet4!E$262</f>
        <v>2717368.55</v>
      </c>
      <c r="F11" s="1">
        <f>[1]Sheet4!F$262</f>
        <v>17155</v>
      </c>
      <c r="G11" s="1">
        <f>[1]Sheet4!G$262</f>
        <v>0</v>
      </c>
      <c r="H11" s="1">
        <f>[1]Sheet4!H$262</f>
        <v>0</v>
      </c>
      <c r="I11" s="1">
        <f>[1]Sheet4!I$262</f>
        <v>0</v>
      </c>
      <c r="J11" s="1">
        <f>[1]Sheet4!J$262</f>
        <v>2321185.4500000002</v>
      </c>
      <c r="K11" s="1">
        <f>[1]Sheet4!K$262</f>
        <v>2717368.55</v>
      </c>
      <c r="L11" s="1">
        <f>[1]Sheet4!L$262</f>
        <v>13013.150000000001</v>
      </c>
      <c r="M11" s="1">
        <f>[1]Sheet4!M$262</f>
        <v>10333.25</v>
      </c>
      <c r="N11" s="1">
        <f>[1]Sheet4!N$262</f>
        <v>2307155.15</v>
      </c>
      <c r="O11" s="1">
        <f>[1]Sheet4!O$262</f>
        <v>2705110.3</v>
      </c>
      <c r="P11" s="1">
        <f>[1]Sheet4!P$262</f>
        <v>2320168.2999999998</v>
      </c>
      <c r="Q11" s="1">
        <f>[1]Sheet4!Q$262</f>
        <v>2715443.55</v>
      </c>
      <c r="R11" s="1">
        <f>[1]Sheet4!R$262</f>
        <v>1017.1500000003725</v>
      </c>
      <c r="S11" s="1">
        <f>[1]Sheet4!S$262</f>
        <v>1925</v>
      </c>
      <c r="W11" t="str">
        <f>SUBSTITUTE(Y11,"t1","t"&amp;Z11)</f>
        <v>Sheet4!S$262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[1]Sheet5!D$262</f>
        <v>0</v>
      </c>
      <c r="E12" s="1">
        <f>[1]Sheet5!E$262</f>
        <v>0</v>
      </c>
      <c r="F12" s="1">
        <f>[1]Sheet5!F$262</f>
        <v>0</v>
      </c>
      <c r="G12" s="1">
        <f>[1]Sheet5!G$262</f>
        <v>0</v>
      </c>
      <c r="H12" s="1">
        <f>[1]Sheet5!H$262</f>
        <v>0</v>
      </c>
      <c r="I12" s="1">
        <f>[1]Sheet5!I$262</f>
        <v>0</v>
      </c>
      <c r="J12" s="1">
        <f>[1]Sheet5!J$262</f>
        <v>0</v>
      </c>
      <c r="K12" s="1">
        <f>[1]Sheet5!K$262</f>
        <v>0</v>
      </c>
      <c r="L12" s="1">
        <f>[1]Sheet5!L$262</f>
        <v>0</v>
      </c>
      <c r="M12" s="1">
        <f>[1]Sheet5!M$262</f>
        <v>0</v>
      </c>
      <c r="N12" s="1">
        <f>[1]Sheet5!N$262</f>
        <v>0</v>
      </c>
      <c r="O12" s="1">
        <f>[1]Sheet5!O$262</f>
        <v>0</v>
      </c>
      <c r="P12" s="1">
        <f>[1]Sheet5!P$262</f>
        <v>0</v>
      </c>
      <c r="Q12" s="1">
        <f>[1]Sheet5!Q$262</f>
        <v>0</v>
      </c>
      <c r="R12" s="1">
        <f>[1]Sheet5!R$262</f>
        <v>0</v>
      </c>
      <c r="S12" s="1">
        <f>[1]Sheet5!S$262</f>
        <v>0</v>
      </c>
      <c r="W12" t="str">
        <f>SUBSTITUTE(Y12,"t1","t"&amp;Z12)</f>
        <v>Sheet5!S$262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[1]Sheet6!D$262</f>
        <v>2114351</v>
      </c>
      <c r="E13" s="1">
        <f>[1]Sheet6!E$262</f>
        <v>2883760</v>
      </c>
      <c r="F13" s="1">
        <f>[1]Sheet6!F$262</f>
        <v>93736</v>
      </c>
      <c r="G13" s="1">
        <f>[1]Sheet6!G$262</f>
        <v>121456</v>
      </c>
      <c r="H13" s="1">
        <f>[1]Sheet6!H$262</f>
        <v>126103</v>
      </c>
      <c r="I13" s="1">
        <f>[1]Sheet6!I$262</f>
        <v>152989</v>
      </c>
      <c r="J13" s="1">
        <f>[1]Sheet6!J$262</f>
        <v>2334190</v>
      </c>
      <c r="K13" s="1">
        <f>[1]Sheet6!K$262</f>
        <v>3158205</v>
      </c>
      <c r="L13" s="1">
        <f>[1]Sheet6!L$262</f>
        <v>44314</v>
      </c>
      <c r="M13" s="1">
        <f>[1]Sheet6!M$262</f>
        <v>64689</v>
      </c>
      <c r="N13" s="1">
        <f>[1]Sheet6!N$262</f>
        <v>2191879</v>
      </c>
      <c r="O13" s="1">
        <f>[1]Sheet6!O$262</f>
        <v>2924765</v>
      </c>
      <c r="P13" s="1">
        <f>[1]Sheet6!P$262</f>
        <v>2236193</v>
      </c>
      <c r="Q13" s="1">
        <f>[1]Sheet6!Q$262</f>
        <v>2989454</v>
      </c>
      <c r="R13" s="1">
        <f>[1]Sheet6!R$262</f>
        <v>97997</v>
      </c>
      <c r="S13" s="1">
        <f>[1]Sheet6!S$262</f>
        <v>168751</v>
      </c>
      <c r="W13" t="str">
        <f>SUBSTITUTE(Y13,"t1","t"&amp;Z13)</f>
        <v>Sheet6!S$262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[1]Sheet7!D$263</f>
        <v>441311</v>
      </c>
      <c r="E14" s="1">
        <f>[1]Sheet7!E$263</f>
        <v>743836.95000000007</v>
      </c>
      <c r="F14" s="1">
        <f>[1]Sheet7!F$263</f>
        <v>39934</v>
      </c>
      <c r="G14" s="1">
        <f>[1]Sheet7!G$263</f>
        <v>45293.85</v>
      </c>
      <c r="H14" s="1">
        <f>[1]Sheet7!H$263</f>
        <v>22165</v>
      </c>
      <c r="I14" s="1">
        <f>[1]Sheet7!I$263</f>
        <v>20947.5</v>
      </c>
      <c r="J14" s="1">
        <f>[1]Sheet7!J$263</f>
        <v>503410</v>
      </c>
      <c r="K14" s="1">
        <f>[1]Sheet7!K$263</f>
        <v>810078.3</v>
      </c>
      <c r="L14" s="1">
        <f>[1]Sheet7!L$263</f>
        <v>66549</v>
      </c>
      <c r="M14" s="1">
        <f>[1]Sheet7!M$263</f>
        <v>83138.400000000009</v>
      </c>
      <c r="N14" s="1">
        <f>[1]Sheet7!N$263</f>
        <v>407619</v>
      </c>
      <c r="O14" s="1">
        <f>[1]Sheet7!O$263</f>
        <v>700205.4</v>
      </c>
      <c r="P14" s="1">
        <f>[1]Sheet7!P$263</f>
        <v>474168</v>
      </c>
      <c r="Q14" s="1">
        <f>[1]Sheet7!Q$263</f>
        <v>783343.8</v>
      </c>
      <c r="R14" s="1">
        <f>[1]Sheet7!R$263</f>
        <v>29242</v>
      </c>
      <c r="S14" s="1">
        <f>[1]Sheet7!S$263</f>
        <v>26734.5</v>
      </c>
      <c r="W14" t="str">
        <f>SUBSTITUTE(Y14,"t1","t"&amp;Z14)</f>
        <v>Sheet7!S$262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[1]Sheet8!D$262</f>
        <v>159655.40652843795</v>
      </c>
      <c r="E15" s="1">
        <f>[1]Sheet8!E$262</f>
        <v>187956.03375</v>
      </c>
      <c r="F15" s="1">
        <f>[1]Sheet8!F$262</f>
        <v>0</v>
      </c>
      <c r="G15" s="1">
        <f>[1]Sheet8!G$262</f>
        <v>0</v>
      </c>
      <c r="H15" s="1">
        <f>[1]Sheet8!H$262</f>
        <v>0</v>
      </c>
      <c r="I15" s="1">
        <f>[1]Sheet8!I$262</f>
        <v>0</v>
      </c>
      <c r="J15" s="1">
        <f>[1]Sheet8!J$262</f>
        <v>159655.40652843795</v>
      </c>
      <c r="K15" s="1">
        <f>[1]Sheet8!K$262</f>
        <v>187956.03375</v>
      </c>
      <c r="L15" s="1">
        <f>[1]Sheet8!L$262</f>
        <v>0</v>
      </c>
      <c r="M15" s="1">
        <f>[1]Sheet8!M$262</f>
        <v>2577.9038480214722</v>
      </c>
      <c r="N15" s="1">
        <f>[1]Sheet8!N$262</f>
        <v>157994.52219343802</v>
      </c>
      <c r="O15" s="1">
        <f>[1]Sheet8!O$262</f>
        <v>184618.39175197852</v>
      </c>
      <c r="P15" s="1">
        <f>[1]Sheet8!P$262</f>
        <v>157994.52219343802</v>
      </c>
      <c r="Q15" s="1">
        <f>[1]Sheet8!Q$262</f>
        <v>187196.29559999998</v>
      </c>
      <c r="R15" s="1">
        <f>[1]Sheet8!R$262</f>
        <v>1660.8843349999224</v>
      </c>
      <c r="S15" s="1">
        <f>[1]Sheet8!S$262</f>
        <v>759.73815000001923</v>
      </c>
      <c r="W15" t="str">
        <f>SUBSTITUTE(Y15,"t1","t"&amp;Z15)</f>
        <v>Sheet8!S$262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[1]Sheet9!D$262</f>
        <v>357952</v>
      </c>
      <c r="E16" s="1">
        <f>[1]Sheet9!E$262</f>
        <v>419158</v>
      </c>
      <c r="F16" s="1">
        <f>[1]Sheet9!F$262</f>
        <v>0</v>
      </c>
      <c r="G16" s="1">
        <f>[1]Sheet9!G$262</f>
        <v>0</v>
      </c>
      <c r="H16" s="1">
        <f>[1]Sheet9!H$262</f>
        <v>0</v>
      </c>
      <c r="I16" s="1">
        <f>[1]Sheet9!I$262</f>
        <v>0</v>
      </c>
      <c r="J16" s="1">
        <f>[1]Sheet9!J$262</f>
        <v>357952</v>
      </c>
      <c r="K16" s="1">
        <f>[1]Sheet9!K$262</f>
        <v>419158</v>
      </c>
      <c r="L16" s="1">
        <f>[1]Sheet9!L$262</f>
        <v>55653</v>
      </c>
      <c r="M16" s="1">
        <f>[1]Sheet9!M$262</f>
        <v>84863</v>
      </c>
      <c r="N16" s="1">
        <f>[1]Sheet9!N$262</f>
        <v>295034</v>
      </c>
      <c r="O16" s="1">
        <f>[1]Sheet9!O$262</f>
        <v>332677</v>
      </c>
      <c r="P16" s="1">
        <f>[1]Sheet9!P$262</f>
        <v>350687</v>
      </c>
      <c r="Q16" s="1">
        <f>[1]Sheet9!Q$262</f>
        <v>417540</v>
      </c>
      <c r="R16" s="1">
        <f>[1]Sheet9!R$262</f>
        <v>1618</v>
      </c>
      <c r="S16" s="1">
        <f>[1]Sheet9!S$262</f>
        <v>1618</v>
      </c>
      <c r="W16" t="str">
        <f>SUBSTITUTE(Y16,"t1","t"&amp;Z16)</f>
        <v>Sheet9!S$262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14999440.856528437</v>
      </c>
      <c r="E17" s="1">
        <f>SUM(E8:E16)</f>
        <v>18131192.533750001</v>
      </c>
      <c r="F17" s="1">
        <f>SUM(F8:F16)</f>
        <v>241940</v>
      </c>
      <c r="G17" s="1">
        <f>SUM(G8:G16)</f>
        <v>329892.84999999998</v>
      </c>
      <c r="H17" s="1">
        <f>SUM(H8:H16)</f>
        <v>148285</v>
      </c>
      <c r="I17" s="1">
        <f>SUM(I8:I16)</f>
        <v>173936.5</v>
      </c>
      <c r="J17" s="1">
        <f>SUM(J8:J16)</f>
        <v>15389665.856528437</v>
      </c>
      <c r="K17" s="1">
        <f>SUM(K8:K16)</f>
        <v>18635021.883750003</v>
      </c>
      <c r="L17" s="1">
        <f>SUM(L8:L16)</f>
        <v>1517917.15</v>
      </c>
      <c r="M17" s="1">
        <f>SUM(M8:M16)</f>
        <v>1499054.5538480214</v>
      </c>
      <c r="N17" s="1">
        <f>SUM(N8:N16)</f>
        <v>13620438.672193438</v>
      </c>
      <c r="O17" s="1">
        <f>SUM(O8:O16)</f>
        <v>16762918.09175198</v>
      </c>
      <c r="P17" s="1">
        <f>SUM(P8:P16)</f>
        <v>15138355.822193438</v>
      </c>
      <c r="Q17" s="1">
        <f>SUM(Q8:Q16)</f>
        <v>18261972.645600002</v>
      </c>
      <c r="R17" s="1">
        <f>SUM(R8:R16)</f>
        <v>245663.03433500029</v>
      </c>
      <c r="S17" s="1">
        <f>SUM(S8:S16)</f>
        <v>373049.23814999999</v>
      </c>
    </row>
    <row r="18" spans="1:26" ht="23.1" customHeight="1">
      <c r="A18" s="6">
        <v>10</v>
      </c>
      <c r="B18" s="9"/>
      <c r="C18" s="12" t="s">
        <v>18</v>
      </c>
      <c r="D18" s="1">
        <f>[1]Sheet10!D$262</f>
        <v>1277703</v>
      </c>
      <c r="E18" s="1">
        <f>[1]Sheet10!E$262</f>
        <v>1738298</v>
      </c>
      <c r="F18" s="1">
        <f>[1]Sheet10!F$262</f>
        <v>13834</v>
      </c>
      <c r="G18" s="1">
        <f>[1]Sheet10!G$262</f>
        <v>14372</v>
      </c>
      <c r="H18" s="1">
        <f>[1]Sheet10!H$262</f>
        <v>0</v>
      </c>
      <c r="I18" s="1">
        <f>[1]Sheet10!I$262</f>
        <v>0</v>
      </c>
      <c r="J18" s="1">
        <f>[1]Sheet10!J$262</f>
        <v>1291537</v>
      </c>
      <c r="K18" s="1">
        <f>[1]Sheet10!K$262</f>
        <v>1752670</v>
      </c>
      <c r="L18" s="1">
        <f>[1]Sheet10!L$262</f>
        <v>3671</v>
      </c>
      <c r="M18" s="1">
        <f>[1]Sheet10!M$262</f>
        <v>27391</v>
      </c>
      <c r="N18" s="1">
        <f>[1]Sheet10!N$262</f>
        <v>1197564</v>
      </c>
      <c r="O18" s="1">
        <f>[1]Sheet10!O$262</f>
        <v>1626986</v>
      </c>
      <c r="P18" s="1">
        <f>[1]Sheet10!P$262</f>
        <v>1201235</v>
      </c>
      <c r="Q18" s="1">
        <f>[1]Sheet10!Q$262</f>
        <v>1654377</v>
      </c>
      <c r="R18" s="1">
        <f>[1]Sheet10!R$262</f>
        <v>90302</v>
      </c>
      <c r="S18" s="1">
        <f>[1]Sheet10!S$262</f>
        <v>98293</v>
      </c>
      <c r="W18" t="str">
        <f>SUBSTITUTE(Y18,"t1","t"&amp;Z18)</f>
        <v>Sheet10!S$262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[1]Sheet11!D$262</f>
        <v>0</v>
      </c>
      <c r="E19" s="1">
        <f>[1]Sheet11!E$262</f>
        <v>0</v>
      </c>
      <c r="F19" s="1">
        <f>[1]Sheet11!F$262</f>
        <v>0</v>
      </c>
      <c r="G19" s="1">
        <f>[1]Sheet11!G$262</f>
        <v>0</v>
      </c>
      <c r="H19" s="1">
        <f>[1]Sheet11!H$262</f>
        <v>0</v>
      </c>
      <c r="I19" s="1">
        <f>[1]Sheet11!I$262</f>
        <v>0</v>
      </c>
      <c r="J19" s="1">
        <f>[1]Sheet11!J$262</f>
        <v>0</v>
      </c>
      <c r="K19" s="1">
        <f>[1]Sheet11!K$262</f>
        <v>0</v>
      </c>
      <c r="L19" s="1">
        <f>[1]Sheet11!L$262</f>
        <v>0</v>
      </c>
      <c r="M19" s="1">
        <f>[1]Sheet11!M$262</f>
        <v>0</v>
      </c>
      <c r="N19" s="1">
        <f>[1]Sheet11!N$262</f>
        <v>0</v>
      </c>
      <c r="O19" s="1">
        <f>[1]Sheet11!O$262</f>
        <v>0</v>
      </c>
      <c r="P19" s="1">
        <f>[1]Sheet11!P$262</f>
        <v>0</v>
      </c>
      <c r="Q19" s="1">
        <f>[1]Sheet11!Q$262</f>
        <v>0</v>
      </c>
      <c r="R19" s="1">
        <f>[1]Sheet11!R$262</f>
        <v>0</v>
      </c>
      <c r="S19" s="1">
        <f>[1]Sheet11!S$262</f>
        <v>0</v>
      </c>
      <c r="W19" t="str">
        <f>SUBSTITUTE(Y19,"t1","t"&amp;Z19)</f>
        <v>Sheet11!S$262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1277703</v>
      </c>
      <c r="E20" s="1">
        <f>SUM(E18:E19)</f>
        <v>1738298</v>
      </c>
      <c r="F20" s="1">
        <f>SUM(F18:F19)</f>
        <v>13834</v>
      </c>
      <c r="G20" s="1">
        <f>SUM(G18:G19)</f>
        <v>14372</v>
      </c>
      <c r="H20" s="1">
        <f>SUM(H18:H19)</f>
        <v>0</v>
      </c>
      <c r="I20" s="1">
        <f>SUM(I18:I19)</f>
        <v>0</v>
      </c>
      <c r="J20" s="1">
        <f>SUM(J18:J19)</f>
        <v>1291537</v>
      </c>
      <c r="K20" s="1">
        <f>SUM(K18:K19)</f>
        <v>1752670</v>
      </c>
      <c r="L20" s="1">
        <f>SUM(L18:L19)</f>
        <v>3671</v>
      </c>
      <c r="M20" s="1">
        <f>SUM(M18:M19)</f>
        <v>27391</v>
      </c>
      <c r="N20" s="1">
        <f>SUM(N18:N19)</f>
        <v>1197564</v>
      </c>
      <c r="O20" s="1">
        <f>SUM(O18:O19)</f>
        <v>1626986</v>
      </c>
      <c r="P20" s="1">
        <f>SUM(P18:P19)</f>
        <v>1201235</v>
      </c>
      <c r="Q20" s="1">
        <f>SUM(Q18:Q19)</f>
        <v>1654377</v>
      </c>
      <c r="R20" s="1">
        <f>SUM(R18:R19)</f>
        <v>90302</v>
      </c>
      <c r="S20" s="1">
        <f>SUM(S18:S19)</f>
        <v>98293</v>
      </c>
    </row>
    <row r="21" spans="1:26" ht="23.1" customHeight="1">
      <c r="A21" s="6"/>
      <c r="B21" s="9"/>
      <c r="C21" s="10" t="s">
        <v>15</v>
      </c>
      <c r="D21" s="1">
        <f>D20+D17</f>
        <v>16277143.856528437</v>
      </c>
      <c r="E21" s="1">
        <f>E20+E17</f>
        <v>19869490.533750001</v>
      </c>
      <c r="F21" s="1">
        <f>F20+F17</f>
        <v>255774</v>
      </c>
      <c r="G21" s="1">
        <f>G20+G17</f>
        <v>344264.85</v>
      </c>
      <c r="H21" s="1">
        <f>H20+H17</f>
        <v>148285</v>
      </c>
      <c r="I21" s="1">
        <f>I20+I17</f>
        <v>173936.5</v>
      </c>
      <c r="J21" s="1">
        <f>J20+J17</f>
        <v>16681202.856528437</v>
      </c>
      <c r="K21" s="1">
        <f>K20+K17</f>
        <v>20387691.883750003</v>
      </c>
      <c r="L21" s="1">
        <f>L20+L17</f>
        <v>1521588.15</v>
      </c>
      <c r="M21" s="1">
        <f>M20+M17</f>
        <v>1526445.5538480214</v>
      </c>
      <c r="N21" s="1">
        <f>N20+N17</f>
        <v>14818002.672193438</v>
      </c>
      <c r="O21" s="1">
        <f>O20+O17</f>
        <v>18389904.091751978</v>
      </c>
      <c r="P21" s="1">
        <f>P20+P17</f>
        <v>16339590.822193438</v>
      </c>
      <c r="Q21" s="1">
        <f>Q20+Q17</f>
        <v>19916349.645600002</v>
      </c>
      <c r="R21" s="1">
        <f>R20+R17</f>
        <v>335965.03433500032</v>
      </c>
      <c r="S21" s="1">
        <f>S20+S17</f>
        <v>471342.23814999999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[1]Sheet12!D$262</f>
        <v>139138</v>
      </c>
      <c r="E22" s="1">
        <f>[1]Sheet12!E$262</f>
        <v>141788</v>
      </c>
      <c r="F22" s="1">
        <f>[1]Sheet12!F$262</f>
        <v>0</v>
      </c>
      <c r="G22" s="1">
        <f>[1]Sheet12!G$262</f>
        <v>0</v>
      </c>
      <c r="H22" s="1">
        <f>[1]Sheet12!H$262</f>
        <v>0</v>
      </c>
      <c r="I22" s="1">
        <f>[1]Sheet12!I$262</f>
        <v>0</v>
      </c>
      <c r="J22" s="1">
        <f>[1]Sheet12!J$262</f>
        <v>139138</v>
      </c>
      <c r="K22" s="1">
        <f>[1]Sheet12!K$262</f>
        <v>141788</v>
      </c>
      <c r="L22" s="1">
        <f>[1]Sheet12!L$262</f>
        <v>0</v>
      </c>
      <c r="M22" s="1">
        <f>[1]Sheet12!M$262</f>
        <v>0</v>
      </c>
      <c r="N22" s="1">
        <f>[1]Sheet12!N$262</f>
        <v>102078</v>
      </c>
      <c r="O22" s="1">
        <f>[1]Sheet12!O$262</f>
        <v>102384</v>
      </c>
      <c r="P22" s="1">
        <f>[1]Sheet12!P$262</f>
        <v>102078</v>
      </c>
      <c r="Q22" s="1">
        <f>[1]Sheet12!Q$262</f>
        <v>102384</v>
      </c>
      <c r="R22" s="1">
        <f>[1]Sheet12!R$262</f>
        <v>37060</v>
      </c>
      <c r="S22" s="1">
        <f>[1]Sheet12!S$262</f>
        <v>39404</v>
      </c>
      <c r="W22" t="str">
        <f>SUBSTITUTE(Y22,"t1","t"&amp;Z22)</f>
        <v>Sheet12!S$262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[1]Sheet13!D$262</f>
        <v>27266</v>
      </c>
      <c r="E23" s="1">
        <f>[1]Sheet13!E$262</f>
        <v>31074</v>
      </c>
      <c r="F23" s="1">
        <f>[1]Sheet13!F$262</f>
        <v>13165</v>
      </c>
      <c r="G23" s="1">
        <f>[1]Sheet13!G$262</f>
        <v>1918</v>
      </c>
      <c r="H23" s="1">
        <f>[1]Sheet13!H$262</f>
        <v>0</v>
      </c>
      <c r="I23" s="1">
        <f>[1]Sheet13!I$262</f>
        <v>0</v>
      </c>
      <c r="J23" s="1">
        <f>[1]Sheet13!J$262</f>
        <v>40431</v>
      </c>
      <c r="K23" s="1">
        <f>[1]Sheet13!K$262</f>
        <v>32992</v>
      </c>
      <c r="L23" s="1">
        <f>[1]Sheet13!L$262</f>
        <v>2180</v>
      </c>
      <c r="M23" s="1">
        <f>[1]Sheet13!M$262</f>
        <v>1691</v>
      </c>
      <c r="N23" s="1">
        <f>[1]Sheet13!N$262</f>
        <v>29467</v>
      </c>
      <c r="O23" s="1">
        <f>[1]Sheet13!O$262</f>
        <v>24860</v>
      </c>
      <c r="P23" s="1">
        <f>[1]Sheet13!P$262</f>
        <v>31647</v>
      </c>
      <c r="Q23" s="1">
        <f>[1]Sheet13!Q$262</f>
        <v>26551</v>
      </c>
      <c r="R23" s="1">
        <f>[1]Sheet13!R$262</f>
        <v>8784</v>
      </c>
      <c r="S23" s="1">
        <f>[1]Sheet13!S$262</f>
        <v>6441</v>
      </c>
      <c r="W23" t="str">
        <f>SUBSTITUTE(Y23,"t1","t"&amp;Z23)</f>
        <v>Sheet13!S$262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[1]Sheet14!D$262</f>
        <v>74192</v>
      </c>
      <c r="E24" s="1">
        <f>[1]Sheet14!E$262</f>
        <v>100494</v>
      </c>
      <c r="F24" s="1">
        <f>[1]Sheet14!F$262</f>
        <v>0</v>
      </c>
      <c r="G24" s="1">
        <f>[1]Sheet14!G$262</f>
        <v>0</v>
      </c>
      <c r="H24" s="1">
        <f>[1]Sheet14!H$262</f>
        <v>0</v>
      </c>
      <c r="I24" s="1">
        <f>[1]Sheet14!I$262</f>
        <v>0</v>
      </c>
      <c r="J24" s="1">
        <f>[1]Sheet14!J$262</f>
        <v>74192</v>
      </c>
      <c r="K24" s="1">
        <f>[1]Sheet14!K$262</f>
        <v>100494</v>
      </c>
      <c r="L24" s="1">
        <f>[1]Sheet14!L$262</f>
        <v>0</v>
      </c>
      <c r="M24" s="1">
        <f>[1]Sheet14!M$262</f>
        <v>0</v>
      </c>
      <c r="N24" s="1">
        <f>[1]Sheet14!N$262</f>
        <v>26144</v>
      </c>
      <c r="O24" s="1">
        <f>[1]Sheet14!O$262</f>
        <v>29238</v>
      </c>
      <c r="P24" s="1">
        <f>[1]Sheet14!P$262</f>
        <v>26144</v>
      </c>
      <c r="Q24" s="1">
        <f>[1]Sheet14!Q$262</f>
        <v>29238</v>
      </c>
      <c r="R24" s="1">
        <f>[1]Sheet14!R$262</f>
        <v>48048</v>
      </c>
      <c r="S24" s="1">
        <f>[1]Sheet14!S$262</f>
        <v>71256</v>
      </c>
      <c r="W24" t="str">
        <f>SUBSTITUTE(Y24,"t1","t"&amp;Z24)</f>
        <v>Sheet14!S$262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[1]Sheet15!D$262</f>
        <v>593112</v>
      </c>
      <c r="E25" s="1">
        <f>[1]Sheet15!E$262</f>
        <v>680674</v>
      </c>
      <c r="F25" s="1">
        <f>[1]Sheet15!F$262</f>
        <v>299253</v>
      </c>
      <c r="G25" s="1">
        <f>[1]Sheet15!G$262</f>
        <v>311658</v>
      </c>
      <c r="H25" s="1">
        <f>[1]Sheet15!H$262</f>
        <v>0</v>
      </c>
      <c r="I25" s="1">
        <f>[1]Sheet15!I$262</f>
        <v>0</v>
      </c>
      <c r="J25" s="1">
        <f>[1]Sheet15!J$262</f>
        <v>892365</v>
      </c>
      <c r="K25" s="1">
        <f>[1]Sheet15!K$262</f>
        <v>992332</v>
      </c>
      <c r="L25" s="1">
        <f>[1]Sheet15!L$262</f>
        <v>9342</v>
      </c>
      <c r="M25" s="1">
        <f>[1]Sheet15!M$262</f>
        <v>0</v>
      </c>
      <c r="N25" s="1">
        <f>[1]Sheet15!N$262</f>
        <v>389494</v>
      </c>
      <c r="O25" s="1">
        <f>[1]Sheet15!O$262</f>
        <v>379447</v>
      </c>
      <c r="P25" s="1">
        <f>[1]Sheet15!P$262</f>
        <v>398836</v>
      </c>
      <c r="Q25" s="1">
        <f>[1]Sheet15!Q$262</f>
        <v>379447</v>
      </c>
      <c r="R25" s="1">
        <f>[1]Sheet15!R$262</f>
        <v>493529</v>
      </c>
      <c r="S25" s="1">
        <f>[1]Sheet15!S$262</f>
        <v>612885</v>
      </c>
      <c r="W25" t="str">
        <f>SUBSTITUTE(Y25,"t1","t"&amp;Z25)</f>
        <v>Sheet15!S$262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[1]Sheet16!D$262</f>
        <v>924367</v>
      </c>
      <c r="E26" s="1">
        <f>[1]Sheet16!E$262</f>
        <v>953222</v>
      </c>
      <c r="F26" s="1">
        <f>[1]Sheet16!F$262</f>
        <v>55937</v>
      </c>
      <c r="G26" s="1">
        <f>[1]Sheet16!G$262</f>
        <v>40098</v>
      </c>
      <c r="H26" s="1">
        <f>[1]Sheet16!H$262</f>
        <v>0</v>
      </c>
      <c r="I26" s="1">
        <f>[1]Sheet16!I$262</f>
        <v>0</v>
      </c>
      <c r="J26" s="1">
        <f>[1]Sheet16!J$262</f>
        <v>980304</v>
      </c>
      <c r="K26" s="1">
        <f>[1]Sheet16!K$262</f>
        <v>993320</v>
      </c>
      <c r="L26" s="1">
        <f>[1]Sheet16!L$262</f>
        <v>52239</v>
      </c>
      <c r="M26" s="1">
        <f>[1]Sheet16!M$262</f>
        <v>48711</v>
      </c>
      <c r="N26" s="1">
        <f>[1]Sheet16!N$262</f>
        <v>531115</v>
      </c>
      <c r="O26" s="1">
        <f>[1]Sheet16!O$262</f>
        <v>593697</v>
      </c>
      <c r="P26" s="1">
        <f>[1]Sheet16!P$262</f>
        <v>583354</v>
      </c>
      <c r="Q26" s="1">
        <f>[1]Sheet16!Q$262</f>
        <v>642408</v>
      </c>
      <c r="R26" s="1">
        <f>[1]Sheet16!R$262</f>
        <v>396950</v>
      </c>
      <c r="S26" s="1">
        <f>[1]Sheet16!S$262</f>
        <v>350912</v>
      </c>
      <c r="W26" t="str">
        <f>SUBSTITUTE(Y26,"t1","t"&amp;Z26)</f>
        <v>Sheet16!S$262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[1]Sheet17!D$262</f>
        <v>0</v>
      </c>
      <c r="E27" s="1">
        <f>[1]Sheet17!E$262</f>
        <v>0</v>
      </c>
      <c r="F27" s="1">
        <f>[1]Sheet17!F$262</f>
        <v>0</v>
      </c>
      <c r="G27" s="1">
        <f>[1]Sheet17!G$262</f>
        <v>0</v>
      </c>
      <c r="H27" s="1">
        <f>[1]Sheet17!H$262</f>
        <v>0</v>
      </c>
      <c r="I27" s="1">
        <f>[1]Sheet17!I$262</f>
        <v>0</v>
      </c>
      <c r="J27" s="1">
        <f>[1]Sheet17!J$262</f>
        <v>0</v>
      </c>
      <c r="K27" s="1">
        <f>[1]Sheet17!K$262</f>
        <v>0</v>
      </c>
      <c r="L27" s="1">
        <f>[1]Sheet17!L$262</f>
        <v>0</v>
      </c>
      <c r="M27" s="1">
        <f>[1]Sheet17!M$262</f>
        <v>0</v>
      </c>
      <c r="N27" s="1">
        <f>[1]Sheet17!N$262</f>
        <v>0</v>
      </c>
      <c r="O27" s="1">
        <f>[1]Sheet17!O$262</f>
        <v>0</v>
      </c>
      <c r="P27" s="1">
        <f>[1]Sheet17!P$262</f>
        <v>0</v>
      </c>
      <c r="Q27" s="1">
        <f>[1]Sheet17!Q$262</f>
        <v>0</v>
      </c>
      <c r="R27" s="1">
        <f>[1]Sheet17!R$262</f>
        <v>0</v>
      </c>
      <c r="S27" s="1">
        <f>[1]Sheet17!S$262</f>
        <v>0</v>
      </c>
      <c r="W27" t="str">
        <f>SUBSTITUTE(Y27,"t1","t"&amp;Z27)</f>
        <v>Sheet17!S$262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[1]Sheet18!D$262</f>
        <v>234438</v>
      </c>
      <c r="E28" s="1">
        <f>[1]Sheet18!E$262</f>
        <v>245868</v>
      </c>
      <c r="F28" s="1">
        <f>[1]Sheet18!F$262</f>
        <v>101643</v>
      </c>
      <c r="G28" s="1">
        <f>[1]Sheet18!G$262</f>
        <v>109055</v>
      </c>
      <c r="H28" s="1">
        <f>[1]Sheet18!H$262</f>
        <v>0</v>
      </c>
      <c r="I28" s="1">
        <f>[1]Sheet18!I$262</f>
        <v>0</v>
      </c>
      <c r="J28" s="1">
        <f>[1]Sheet18!J$262</f>
        <v>336081</v>
      </c>
      <c r="K28" s="1">
        <f>[1]Sheet18!K$262</f>
        <v>354923</v>
      </c>
      <c r="L28" s="1">
        <f>[1]Sheet18!L$262</f>
        <v>0</v>
      </c>
      <c r="M28" s="1">
        <f>[1]Sheet18!M$262</f>
        <v>0</v>
      </c>
      <c r="N28" s="1">
        <f>[1]Sheet18!N$262</f>
        <v>321219</v>
      </c>
      <c r="O28" s="1">
        <f>[1]Sheet18!O$262</f>
        <v>338169</v>
      </c>
      <c r="P28" s="1">
        <f>[1]Sheet18!P$262</f>
        <v>321219</v>
      </c>
      <c r="Q28" s="1">
        <f>[1]Sheet18!Q$262</f>
        <v>338169</v>
      </c>
      <c r="R28" s="1">
        <f>[1]Sheet18!R$262</f>
        <v>14862</v>
      </c>
      <c r="S28" s="1">
        <f>[1]Sheet18!S$262</f>
        <v>16754</v>
      </c>
      <c r="W28" t="str">
        <f>SUBSTITUTE(Y28,"t1","t"&amp;Z28)</f>
        <v>Sheet18!S$262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[1]Sheet19!D$262</f>
        <v>309400.038</v>
      </c>
      <c r="E29" s="1">
        <f>[1]Sheet19!E$262</f>
        <v>304484.52555000008</v>
      </c>
      <c r="F29" s="1">
        <f>[1]Sheet19!F$262</f>
        <v>28290.856500000002</v>
      </c>
      <c r="G29" s="1">
        <f>[1]Sheet19!G$262</f>
        <v>16551.36</v>
      </c>
      <c r="H29" s="1">
        <f>[1]Sheet19!H$262</f>
        <v>0</v>
      </c>
      <c r="I29" s="1">
        <f>[1]Sheet19!I$262</f>
        <v>0</v>
      </c>
      <c r="J29" s="1">
        <f>[1]Sheet19!J$262</f>
        <v>337690.89449999999</v>
      </c>
      <c r="K29" s="1">
        <f>[1]Sheet19!K$262</f>
        <v>321035.88555000006</v>
      </c>
      <c r="L29" s="1">
        <f>[1]Sheet19!L$262</f>
        <v>16593</v>
      </c>
      <c r="M29" s="1">
        <f>[1]Sheet19!M$262</f>
        <v>64542.6</v>
      </c>
      <c r="N29" s="1">
        <f>[1]Sheet19!N$262</f>
        <v>299026</v>
      </c>
      <c r="O29" s="1">
        <f>[1]Sheet19!O$262</f>
        <v>123502.95</v>
      </c>
      <c r="P29" s="1">
        <f>[1]Sheet19!P$262</f>
        <v>315619</v>
      </c>
      <c r="Q29" s="1">
        <f>[1]Sheet19!Q$262</f>
        <v>188045.55</v>
      </c>
      <c r="R29" s="1">
        <f>[1]Sheet19!R$262</f>
        <v>22071.894499999995</v>
      </c>
      <c r="S29" s="1">
        <f>[1]Sheet19!S$262</f>
        <v>132990.33555000008</v>
      </c>
      <c r="W29" t="str">
        <f>SUBSTITUTE(Y29,"t1","t"&amp;Z29)</f>
        <v>Sheet19!S$262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[1]Sheet20!D$262</f>
        <v>237929.4</v>
      </c>
      <c r="E30" s="1">
        <f>[1]Sheet20!E$262</f>
        <v>261132.48485934117</v>
      </c>
      <c r="F30" s="1">
        <f>[1]Sheet20!F$262</f>
        <v>57352.950000000004</v>
      </c>
      <c r="G30" s="1">
        <f>[1]Sheet20!G$262</f>
        <v>0</v>
      </c>
      <c r="H30" s="1">
        <f>[1]Sheet20!H$262</f>
        <v>0</v>
      </c>
      <c r="I30" s="1">
        <f>[1]Sheet20!I$262</f>
        <v>0</v>
      </c>
      <c r="J30" s="1">
        <f>[1]Sheet20!J$262</f>
        <v>295282.34999999998</v>
      </c>
      <c r="K30" s="1">
        <f>[1]Sheet20!K$262</f>
        <v>261132.48485934117</v>
      </c>
      <c r="L30" s="1">
        <f>[1]Sheet20!L$262</f>
        <v>38558.700000000004</v>
      </c>
      <c r="M30" s="1">
        <f>[1]Sheet20!M$262</f>
        <v>0</v>
      </c>
      <c r="N30" s="1">
        <f>[1]Sheet20!N$262</f>
        <v>166359.6</v>
      </c>
      <c r="O30" s="1">
        <f>[1]Sheet20!O$262</f>
        <v>150362.55000000002</v>
      </c>
      <c r="P30" s="1">
        <f>[1]Sheet20!P$262</f>
        <v>204918.30000000002</v>
      </c>
      <c r="Q30" s="1">
        <f>[1]Sheet20!Q$262</f>
        <v>150362.55000000002</v>
      </c>
      <c r="R30" s="1">
        <f>[1]Sheet20!R$262</f>
        <v>90364.049999999959</v>
      </c>
      <c r="S30" s="1">
        <f>[1]Sheet20!S$262</f>
        <v>110769.93485934116</v>
      </c>
      <c r="W30" t="str">
        <f>SUBSTITUTE(Y30,"t1","t"&amp;Z30)</f>
        <v>Sheet20!S$262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[1]Sheet21!D$262</f>
        <v>84945</v>
      </c>
      <c r="E31" s="1">
        <f>[1]Sheet21!E$262</f>
        <v>158195</v>
      </c>
      <c r="F31" s="1">
        <f>[1]Sheet21!F$262</f>
        <v>781</v>
      </c>
      <c r="G31" s="1">
        <f>[1]Sheet21!G$262</f>
        <v>1033</v>
      </c>
      <c r="H31" s="1">
        <f>[1]Sheet21!H$262</f>
        <v>0</v>
      </c>
      <c r="I31" s="1">
        <f>[1]Sheet21!I$262</f>
        <v>0</v>
      </c>
      <c r="J31" s="1">
        <f>[1]Sheet21!J$262</f>
        <v>85726</v>
      </c>
      <c r="K31" s="1">
        <f>[1]Sheet21!K$262</f>
        <v>159228</v>
      </c>
      <c r="L31" s="1">
        <f>[1]Sheet21!L$262</f>
        <v>11101</v>
      </c>
      <c r="M31" s="1">
        <f>[1]Sheet21!M$262</f>
        <v>15860</v>
      </c>
      <c r="N31" s="1">
        <f>[1]Sheet21!N$262</f>
        <v>69073</v>
      </c>
      <c r="O31" s="1">
        <f>[1]Sheet21!O$262</f>
        <v>135985</v>
      </c>
      <c r="P31" s="1">
        <f>[1]Sheet21!P$262</f>
        <v>80174</v>
      </c>
      <c r="Q31" s="1">
        <f>[1]Sheet21!Q$262</f>
        <v>151845</v>
      </c>
      <c r="R31" s="1">
        <f>[1]Sheet21!R$262</f>
        <v>5552</v>
      </c>
      <c r="S31" s="1">
        <f>[1]Sheet21!S$262</f>
        <v>7383</v>
      </c>
      <c r="W31" t="str">
        <f>SUBSTITUTE(Y31,"t1","t"&amp;Z31)</f>
        <v>Sheet21!S$262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[1]Sheet22!D$262</f>
        <v>0</v>
      </c>
      <c r="E32" s="1">
        <f>[1]Sheet22!E$262</f>
        <v>0</v>
      </c>
      <c r="F32" s="1">
        <f>[1]Sheet22!F$262</f>
        <v>0</v>
      </c>
      <c r="G32" s="1">
        <f>[1]Sheet22!G$262</f>
        <v>0</v>
      </c>
      <c r="H32" s="1">
        <f>[1]Sheet22!H$262</f>
        <v>0</v>
      </c>
      <c r="I32" s="1">
        <f>[1]Sheet22!I$262</f>
        <v>0</v>
      </c>
      <c r="J32" s="1">
        <f>[1]Sheet22!J$262</f>
        <v>0</v>
      </c>
      <c r="K32" s="1">
        <f>[1]Sheet22!K$262</f>
        <v>0</v>
      </c>
      <c r="L32" s="1">
        <f>[1]Sheet22!L$262</f>
        <v>0</v>
      </c>
      <c r="M32" s="1">
        <f>[1]Sheet22!M$262</f>
        <v>0</v>
      </c>
      <c r="N32" s="1">
        <f>[1]Sheet22!N$262</f>
        <v>0</v>
      </c>
      <c r="O32" s="1">
        <f>[1]Sheet22!O$262</f>
        <v>0</v>
      </c>
      <c r="P32" s="1">
        <f>[1]Sheet22!P$262</f>
        <v>0</v>
      </c>
      <c r="Q32" s="1">
        <f>[1]Sheet22!Q$262</f>
        <v>0</v>
      </c>
      <c r="R32" s="1">
        <f>[1]Sheet22!R$262</f>
        <v>0</v>
      </c>
      <c r="S32" s="1">
        <f>[1]Sheet22!S$262</f>
        <v>0</v>
      </c>
      <c r="W32" t="str">
        <f>SUBSTITUTE(Y32,"t1","t"&amp;Z32)</f>
        <v>Sheet22!S$262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2624787.4380000001</v>
      </c>
      <c r="E33" s="1">
        <f>SUM(E22:E32)</f>
        <v>2876932.0104093412</v>
      </c>
      <c r="F33" s="1">
        <f>SUM(F22:F32)</f>
        <v>556422.80649999995</v>
      </c>
      <c r="G33" s="1">
        <f>SUM(G22:G32)</f>
        <v>480313.36</v>
      </c>
      <c r="H33" s="1">
        <f>SUM(H22:H32)</f>
        <v>0</v>
      </c>
      <c r="I33" s="1">
        <f>SUM(I22:I32)</f>
        <v>0</v>
      </c>
      <c r="J33" s="1">
        <f>SUM(J22:J32)</f>
        <v>3181210.2445</v>
      </c>
      <c r="K33" s="1">
        <f>SUM(K22:K32)</f>
        <v>3357245.3704093415</v>
      </c>
      <c r="L33" s="1">
        <f>SUM(L22:L32)</f>
        <v>130013.70000000001</v>
      </c>
      <c r="M33" s="1">
        <f>SUM(M22:M32)</f>
        <v>130804.6</v>
      </c>
      <c r="N33" s="1">
        <f>SUM(N22:N32)</f>
        <v>1933975.6</v>
      </c>
      <c r="O33" s="1">
        <f>SUM(O22:O32)</f>
        <v>1877645.5</v>
      </c>
      <c r="P33" s="1">
        <f>SUM(P22:P32)</f>
        <v>2063989.3</v>
      </c>
      <c r="Q33" s="1">
        <f>SUM(Q22:Q32)</f>
        <v>2008450.1</v>
      </c>
      <c r="R33" s="1">
        <f>SUM(R22:R32)</f>
        <v>1117220.9445</v>
      </c>
      <c r="S33" s="1">
        <f>SUM(S22:S32)</f>
        <v>1348795.2704093412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18901931.294528436</v>
      </c>
      <c r="E34" s="1">
        <f>E33+E21</f>
        <v>22746422.544159342</v>
      </c>
      <c r="F34" s="1">
        <f>F33+F21</f>
        <v>812196.80649999995</v>
      </c>
      <c r="G34" s="1">
        <f>G33+G21</f>
        <v>824578.21</v>
      </c>
      <c r="H34" s="1">
        <f>H33+H21</f>
        <v>148285</v>
      </c>
      <c r="I34" s="1">
        <f>I33+I21</f>
        <v>173936.5</v>
      </c>
      <c r="J34" s="1">
        <f>J33+J21</f>
        <v>19862413.101028435</v>
      </c>
      <c r="K34" s="1">
        <f>K33+K21</f>
        <v>23744937.254159346</v>
      </c>
      <c r="L34" s="1">
        <f>L33+L21</f>
        <v>1651601.8499999999</v>
      </c>
      <c r="M34" s="1">
        <f>M33+M21</f>
        <v>1657250.1538480215</v>
      </c>
      <c r="N34" s="1">
        <f>N33+N21</f>
        <v>16751978.272193437</v>
      </c>
      <c r="O34" s="1">
        <f>O33+O21</f>
        <v>20267549.591751978</v>
      </c>
      <c r="P34" s="1">
        <f>P33+P21</f>
        <v>18403580.122193437</v>
      </c>
      <c r="Q34" s="1">
        <f>Q33+Q21</f>
        <v>21924799.745600004</v>
      </c>
      <c r="R34" s="1">
        <f>R33+R21</f>
        <v>1453185.9788350002</v>
      </c>
      <c r="S34" s="1">
        <f>S33+S21</f>
        <v>1820137.5085593411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2015-05-17T16:03:18Z</dcterms:created>
  <dcterms:modified xsi:type="dcterms:W3CDTF">2015-05-17T16:03:22Z</dcterms:modified>
</cp:coreProperties>
</file>