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E21" s="1"/>
  <c r="F19"/>
  <c r="G19"/>
  <c r="G20" s="1"/>
  <c r="G21" s="1"/>
  <c r="H19"/>
  <c r="I19"/>
  <c r="I20" s="1"/>
  <c r="I21" s="1"/>
  <c r="J19"/>
  <c r="K19"/>
  <c r="K20" s="1"/>
  <c r="K21" s="1"/>
  <c r="L19"/>
  <c r="M19"/>
  <c r="M20" s="1"/>
  <c r="M21" s="1"/>
  <c r="N19"/>
  <c r="O19"/>
  <c r="O20" s="1"/>
  <c r="O21" s="1"/>
  <c r="P19"/>
  <c r="Q19"/>
  <c r="Q20" s="1"/>
  <c r="Q21" s="1"/>
  <c r="R19"/>
  <c r="S19"/>
  <c r="S20" s="1"/>
  <c r="S21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E34" s="1"/>
  <c r="G33"/>
  <c r="G34" s="1"/>
  <c r="I33"/>
  <c r="I34" s="1"/>
  <c r="K33"/>
  <c r="K34" s="1"/>
  <c r="M33"/>
  <c r="M34" s="1"/>
  <c r="O33"/>
  <c r="O34" s="1"/>
  <c r="Q33"/>
  <c r="Q34" s="1"/>
  <c r="S33"/>
  <c r="S34" s="1"/>
  <c r="W33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<sst xmlns="http://schemas.openxmlformats.org/spreadsheetml/2006/main" count="61" uniqueCount="41">
  <si>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</si>
  <si>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</si>
  <si>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Sheet1!S$290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</si>
  <si>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</si>
  <si>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</si>
  <si>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</si>
  <si>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</si>
  <si>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</si>
  <si>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</si>
  <si>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</si>
  <si>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</si>
  <si>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</si>
  <si>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</si>
  <si>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</si>
  <si>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</si>
  <si>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</si>
  <si>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</si>
  <si>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</si>
  <si>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</si>
  <si>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</si>
  <si>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</si>
  <si>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</si>
  <si>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</si>
  <si>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</si>
  <si>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</si>
  <si>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</si>
  <si>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</si>
  <si>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</si>
  <si>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</si>
  <si>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</si>
  <si>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</si>
  <si>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</si>
  <si>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</si>
  <si>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</si>
  <si>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</si>
  <si>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</si>
  <si>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</si>
  <si>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</si>
  <si>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</si>
  <si>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(39): Beginning of Annual Reserve for Unexpired Risks for2013-2014 (Liability) in Omani Rial</t>
  </si>
  <si>
    <t>جدول رقم (39): مخصص الأخطار السارية اول العام لعامي 2013-2014م   (المسؤولية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</si>
</sst>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90">
          <cell r="D290">
            <v>875032.10354999965</v>
          </cell>
          <cell r="E290">
            <v>503446.53465000022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875032.10354999965</v>
          </cell>
          <cell r="K290">
            <v>503446.53465000022</v>
          </cell>
          <cell r="L290">
            <v>458768.64999999997</v>
          </cell>
          <cell r="M290">
            <v>24978.15</v>
          </cell>
          <cell r="N290">
            <v>48.549999999930151</v>
          </cell>
          <cell r="O290">
            <v>0</v>
          </cell>
          <cell r="P290">
            <v>458817.1999999999</v>
          </cell>
          <cell r="Q290">
            <v>24978.15</v>
          </cell>
          <cell r="R290">
            <v>416214.90354999976</v>
          </cell>
          <cell r="S290">
            <v>478468.3846500002</v>
          </cell>
        </row>
      </sheetData>
      <sheetData sheetId="2">
        <row r="290">
          <cell r="D290">
            <v>307607.40000000002</v>
          </cell>
          <cell r="E290">
            <v>394723.8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307607.40000000002</v>
          </cell>
          <cell r="K290">
            <v>394723.8</v>
          </cell>
          <cell r="L290">
            <v>5416.2</v>
          </cell>
          <cell r="M290">
            <v>11791.800000000001</v>
          </cell>
          <cell r="N290">
            <v>173231.1</v>
          </cell>
          <cell r="O290">
            <v>245533.05000000002</v>
          </cell>
          <cell r="P290">
            <v>178647.30000000002</v>
          </cell>
          <cell r="Q290">
            <v>257324.85</v>
          </cell>
          <cell r="R290">
            <v>128960.1</v>
          </cell>
          <cell r="S290">
            <v>137398.94999999998</v>
          </cell>
        </row>
      </sheetData>
      <sheetData sheetId="3">
        <row r="290">
          <cell r="D290">
            <v>510706</v>
          </cell>
          <cell r="E290">
            <v>506660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510706</v>
          </cell>
          <cell r="K290">
            <v>506660</v>
          </cell>
          <cell r="L290">
            <v>86461</v>
          </cell>
          <cell r="M290">
            <v>8274</v>
          </cell>
          <cell r="N290">
            <v>332473</v>
          </cell>
          <cell r="O290">
            <v>403306</v>
          </cell>
          <cell r="P290">
            <v>418934</v>
          </cell>
          <cell r="Q290">
            <v>411580</v>
          </cell>
          <cell r="R290">
            <v>91772</v>
          </cell>
          <cell r="S290">
            <v>95080</v>
          </cell>
        </row>
      </sheetData>
      <sheetData sheetId="4">
        <row r="290">
          <cell r="D290">
            <v>136904</v>
          </cell>
          <cell r="E290">
            <v>105776</v>
          </cell>
          <cell r="F290">
            <v>23690</v>
          </cell>
          <cell r="G290">
            <v>29068</v>
          </cell>
          <cell r="H290">
            <v>0</v>
          </cell>
          <cell r="I290">
            <v>0</v>
          </cell>
          <cell r="J290">
            <v>160594</v>
          </cell>
          <cell r="K290">
            <v>134844</v>
          </cell>
          <cell r="L290">
            <v>9615</v>
          </cell>
          <cell r="M290">
            <v>7809</v>
          </cell>
          <cell r="N290">
            <v>127279</v>
          </cell>
          <cell r="O290">
            <v>102829</v>
          </cell>
          <cell r="P290">
            <v>136894</v>
          </cell>
          <cell r="Q290">
            <v>110638</v>
          </cell>
          <cell r="R290">
            <v>23700</v>
          </cell>
          <cell r="S290">
            <v>24206</v>
          </cell>
        </row>
      </sheetData>
      <sheetData sheetId="5"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</sheetData>
      <sheetData sheetId="6">
        <row r="290">
          <cell r="D290">
            <v>319924.04382593872</v>
          </cell>
          <cell r="E290">
            <v>406740</v>
          </cell>
          <cell r="F290">
            <v>0</v>
          </cell>
          <cell r="G290">
            <v>0</v>
          </cell>
          <cell r="H290">
            <v>122182.76267388288</v>
          </cell>
          <cell r="I290">
            <v>118005</v>
          </cell>
          <cell r="J290">
            <v>442106.8064998216</v>
          </cell>
          <cell r="K290">
            <v>524745</v>
          </cell>
          <cell r="L290">
            <v>0</v>
          </cell>
          <cell r="M290">
            <v>15170</v>
          </cell>
          <cell r="N290">
            <v>389450</v>
          </cell>
          <cell r="O290">
            <v>443458</v>
          </cell>
          <cell r="P290">
            <v>389450</v>
          </cell>
          <cell r="Q290">
            <v>458628</v>
          </cell>
          <cell r="R290">
            <v>52656.8064998216</v>
          </cell>
          <cell r="S290">
            <v>66117</v>
          </cell>
        </row>
      </sheetData>
      <sheetData sheetId="7">
        <row r="291">
          <cell r="D291">
            <v>247719</v>
          </cell>
          <cell r="E291">
            <v>147381.75</v>
          </cell>
          <cell r="F291">
            <v>0</v>
          </cell>
          <cell r="G291">
            <v>0</v>
          </cell>
          <cell r="H291">
            <v>1150</v>
          </cell>
          <cell r="I291">
            <v>924.75</v>
          </cell>
          <cell r="J291">
            <v>248869</v>
          </cell>
          <cell r="K291">
            <v>148306.5</v>
          </cell>
          <cell r="L291">
            <v>24014</v>
          </cell>
          <cell r="M291">
            <v>6129</v>
          </cell>
          <cell r="N291">
            <v>154621</v>
          </cell>
          <cell r="O291">
            <v>97020.45</v>
          </cell>
          <cell r="P291">
            <v>178635</v>
          </cell>
          <cell r="Q291">
            <v>103149.45</v>
          </cell>
          <cell r="R291">
            <v>70234</v>
          </cell>
          <cell r="S291">
            <v>45157.05</v>
          </cell>
        </row>
      </sheetData>
      <sheetData sheetId="8">
        <row r="290">
          <cell r="D290">
            <v>108768.73786373196</v>
          </cell>
          <cell r="E290">
            <v>71784.174599999998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108768.73786373196</v>
          </cell>
          <cell r="K290">
            <v>71784.174599999998</v>
          </cell>
          <cell r="L290">
            <v>0</v>
          </cell>
          <cell r="M290">
            <v>0</v>
          </cell>
          <cell r="N290">
            <v>34189.518074444764</v>
          </cell>
          <cell r="O290">
            <v>14127.127650000002</v>
          </cell>
          <cell r="P290">
            <v>34189.518074444764</v>
          </cell>
          <cell r="Q290">
            <v>14127.127650000002</v>
          </cell>
          <cell r="R290">
            <v>74579.219789287192</v>
          </cell>
          <cell r="S290">
            <v>57657.046949999996</v>
          </cell>
        </row>
      </sheetData>
      <sheetData sheetId="9">
        <row r="290">
          <cell r="D290">
            <v>595397</v>
          </cell>
          <cell r="E290">
            <v>568595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595397</v>
          </cell>
          <cell r="K290">
            <v>568595</v>
          </cell>
          <cell r="L290">
            <v>14183</v>
          </cell>
          <cell r="M290">
            <v>0</v>
          </cell>
          <cell r="N290">
            <v>444195</v>
          </cell>
          <cell r="O290">
            <v>478000</v>
          </cell>
          <cell r="P290">
            <v>458378</v>
          </cell>
          <cell r="Q290">
            <v>478000</v>
          </cell>
          <cell r="R290">
            <v>137019</v>
          </cell>
          <cell r="S290">
            <v>90595</v>
          </cell>
        </row>
      </sheetData>
      <sheetData sheetId="10">
        <row r="290">
          <cell r="D290">
            <v>311621</v>
          </cell>
          <cell r="E290">
            <v>607653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311621</v>
          </cell>
          <cell r="K290">
            <v>607653</v>
          </cell>
          <cell r="L290">
            <v>0</v>
          </cell>
          <cell r="M290">
            <v>1018</v>
          </cell>
          <cell r="N290">
            <v>217716</v>
          </cell>
          <cell r="O290">
            <v>496015</v>
          </cell>
          <cell r="P290">
            <v>217716</v>
          </cell>
          <cell r="Q290">
            <v>497033</v>
          </cell>
          <cell r="R290">
            <v>93905</v>
          </cell>
          <cell r="S290">
            <v>110620</v>
          </cell>
        </row>
      </sheetData>
      <sheetData sheetId="11"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</sheetData>
      <sheetData sheetId="12">
        <row r="290">
          <cell r="D290">
            <v>36348</v>
          </cell>
          <cell r="E290">
            <v>35203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36348</v>
          </cell>
          <cell r="K290">
            <v>35203</v>
          </cell>
          <cell r="L290">
            <v>0</v>
          </cell>
          <cell r="M290">
            <v>0</v>
          </cell>
          <cell r="N290">
            <v>210</v>
          </cell>
          <cell r="O290">
            <v>171</v>
          </cell>
          <cell r="P290">
            <v>210</v>
          </cell>
          <cell r="Q290">
            <v>171</v>
          </cell>
          <cell r="R290">
            <v>36138</v>
          </cell>
          <cell r="S290">
            <v>35032</v>
          </cell>
        </row>
      </sheetData>
      <sheetData sheetId="13">
        <row r="290">
          <cell r="D290">
            <v>124475</v>
          </cell>
          <cell r="E290">
            <v>177004</v>
          </cell>
          <cell r="F290">
            <v>270</v>
          </cell>
          <cell r="G290">
            <v>0</v>
          </cell>
          <cell r="H290">
            <v>0</v>
          </cell>
          <cell r="I290">
            <v>0</v>
          </cell>
          <cell r="J290">
            <v>124745</v>
          </cell>
          <cell r="K290">
            <v>177004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124745</v>
          </cell>
          <cell r="S290">
            <v>177004</v>
          </cell>
        </row>
      </sheetData>
      <sheetData sheetId="14">
        <row r="290">
          <cell r="D290">
            <v>530</v>
          </cell>
          <cell r="E290">
            <v>530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530</v>
          </cell>
          <cell r="K290">
            <v>530</v>
          </cell>
          <cell r="L290">
            <v>0</v>
          </cell>
          <cell r="M290">
            <v>0</v>
          </cell>
          <cell r="N290">
            <v>533</v>
          </cell>
          <cell r="P290">
            <v>533</v>
          </cell>
          <cell r="Q290">
            <v>0</v>
          </cell>
          <cell r="R290">
            <v>-3</v>
          </cell>
          <cell r="S290">
            <v>530</v>
          </cell>
        </row>
      </sheetData>
      <sheetData sheetId="15">
        <row r="290">
          <cell r="D290">
            <v>163044</v>
          </cell>
          <cell r="E290">
            <v>4407955</v>
          </cell>
          <cell r="F290">
            <v>3992</v>
          </cell>
          <cell r="G290">
            <v>23137</v>
          </cell>
          <cell r="H290">
            <v>0</v>
          </cell>
          <cell r="I290">
            <v>0</v>
          </cell>
          <cell r="J290">
            <v>167036</v>
          </cell>
          <cell r="K290">
            <v>4431092</v>
          </cell>
          <cell r="L290">
            <v>0</v>
          </cell>
          <cell r="M290">
            <v>0</v>
          </cell>
          <cell r="N290">
            <v>41718</v>
          </cell>
          <cell r="O290">
            <v>33983</v>
          </cell>
          <cell r="P290">
            <v>41718</v>
          </cell>
          <cell r="Q290">
            <v>33983</v>
          </cell>
          <cell r="R290">
            <v>125318</v>
          </cell>
          <cell r="S290">
            <v>4397109</v>
          </cell>
        </row>
      </sheetData>
      <sheetData sheetId="16">
        <row r="290">
          <cell r="D290">
            <v>452556</v>
          </cell>
          <cell r="E290">
            <v>607740</v>
          </cell>
          <cell r="F290">
            <v>1252</v>
          </cell>
          <cell r="G290">
            <v>0</v>
          </cell>
          <cell r="H290">
            <v>0</v>
          </cell>
          <cell r="I290">
            <v>0</v>
          </cell>
          <cell r="J290">
            <v>453808</v>
          </cell>
          <cell r="K290">
            <v>607740</v>
          </cell>
          <cell r="L290">
            <v>7078</v>
          </cell>
          <cell r="M290">
            <v>0</v>
          </cell>
          <cell r="N290">
            <v>54353</v>
          </cell>
          <cell r="O290">
            <v>125098</v>
          </cell>
          <cell r="P290">
            <v>61431</v>
          </cell>
          <cell r="Q290">
            <v>125098</v>
          </cell>
          <cell r="R290">
            <v>392377</v>
          </cell>
          <cell r="S290">
            <v>482642</v>
          </cell>
        </row>
      </sheetData>
      <sheetData sheetId="17"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</sheetData>
      <sheetData sheetId="18">
        <row r="290">
          <cell r="D290">
            <v>194458</v>
          </cell>
          <cell r="E290">
            <v>220802</v>
          </cell>
          <cell r="F290">
            <v>63827</v>
          </cell>
          <cell r="G290">
            <v>44112</v>
          </cell>
          <cell r="H290">
            <v>0</v>
          </cell>
          <cell r="I290">
            <v>0</v>
          </cell>
          <cell r="J290">
            <v>258285</v>
          </cell>
          <cell r="K290">
            <v>264914</v>
          </cell>
          <cell r="L290">
            <v>0</v>
          </cell>
          <cell r="M290">
            <v>0</v>
          </cell>
          <cell r="N290">
            <v>210678</v>
          </cell>
          <cell r="O290">
            <v>218401</v>
          </cell>
          <cell r="P290">
            <v>210678</v>
          </cell>
          <cell r="Q290">
            <v>218401</v>
          </cell>
          <cell r="R290">
            <v>47607</v>
          </cell>
          <cell r="S290">
            <v>46513</v>
          </cell>
        </row>
      </sheetData>
      <sheetData sheetId="19">
        <row r="290">
          <cell r="D290">
            <v>308671</v>
          </cell>
          <cell r="E290">
            <v>112017</v>
          </cell>
          <cell r="F290">
            <v>147</v>
          </cell>
          <cell r="G290">
            <v>789</v>
          </cell>
          <cell r="H290">
            <v>0</v>
          </cell>
          <cell r="I290">
            <v>0</v>
          </cell>
          <cell r="J290">
            <v>308818</v>
          </cell>
          <cell r="K290">
            <v>112806</v>
          </cell>
          <cell r="L290">
            <v>0</v>
          </cell>
          <cell r="M290">
            <v>0</v>
          </cell>
          <cell r="N290">
            <v>118928</v>
          </cell>
          <cell r="O290">
            <v>35381</v>
          </cell>
          <cell r="P290">
            <v>118928</v>
          </cell>
          <cell r="Q290">
            <v>35381</v>
          </cell>
          <cell r="R290">
            <v>189890</v>
          </cell>
          <cell r="S290">
            <v>77425</v>
          </cell>
        </row>
      </sheetData>
      <sheetData sheetId="20">
        <row r="290">
          <cell r="D290">
            <v>36114.75</v>
          </cell>
          <cell r="E290">
            <v>101143.06310079174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36114.75</v>
          </cell>
          <cell r="K290">
            <v>101143.06310079174</v>
          </cell>
          <cell r="L290">
            <v>0</v>
          </cell>
          <cell r="M290">
            <v>0</v>
          </cell>
          <cell r="N290">
            <v>56524.950000000004</v>
          </cell>
          <cell r="O290">
            <v>70936.452528875554</v>
          </cell>
          <cell r="P290">
            <v>56524.950000000004</v>
          </cell>
          <cell r="Q290">
            <v>70936.452528875554</v>
          </cell>
          <cell r="R290">
            <v>-20410.200000000004</v>
          </cell>
          <cell r="S290">
            <v>30206.610571916186</v>
          </cell>
        </row>
      </sheetData>
      <sheetData sheetId="21">
        <row r="290">
          <cell r="D290">
            <v>11428</v>
          </cell>
          <cell r="E290">
            <v>24524</v>
          </cell>
          <cell r="F290">
            <v>0</v>
          </cell>
          <cell r="H290">
            <v>0</v>
          </cell>
          <cell r="I290">
            <v>0</v>
          </cell>
          <cell r="J290">
            <v>11428</v>
          </cell>
          <cell r="K290">
            <v>24524</v>
          </cell>
          <cell r="L290">
            <v>0</v>
          </cell>
          <cell r="M290">
            <v>0</v>
          </cell>
          <cell r="N290">
            <v>6692</v>
          </cell>
          <cell r="O290">
            <v>7478</v>
          </cell>
          <cell r="P290">
            <v>6692</v>
          </cell>
          <cell r="Q290">
            <v>7478</v>
          </cell>
          <cell r="R290">
            <v>4736</v>
          </cell>
          <cell r="S290">
            <v>17046</v>
          </cell>
        </row>
      </sheetData>
      <sheetData sheetId="22"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workbookViewId="0">
      <selection activeCell="D8" sqref="D8"/>
    </sheetView>
  </sheetViews>
  <sheetFormatPr defaultRowHeight="15"/>
  <sheetData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7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[1]Sheet1!D$290</f>
        <v>875032.10354999965</v>
      </c>
      <c r="E8" s="14">
        <f>[1]Sheet1!E$290</f>
        <v>503446.53465000022</v>
      </c>
      <c r="F8" s="14">
        <f>[1]Sheet1!F$290</f>
        <v>0</v>
      </c>
      <c r="G8" s="14">
        <f>[1]Sheet1!G$290</f>
        <v>0</v>
      </c>
      <c r="H8" s="14">
        <f>[1]Sheet1!H$290</f>
        <v>0</v>
      </c>
      <c r="I8" s="14">
        <f>[1]Sheet1!I$290</f>
        <v>0</v>
      </c>
      <c r="J8" s="14">
        <f>[1]Sheet1!J$290</f>
        <v>875032.10354999965</v>
      </c>
      <c r="K8" s="14">
        <f>[1]Sheet1!K$290</f>
        <v>503446.53465000022</v>
      </c>
      <c r="L8" s="14">
        <f>[1]Sheet1!L$290</f>
        <v>458768.64999999997</v>
      </c>
      <c r="M8" s="14">
        <f>[1]Sheet1!M$290</f>
        <v>24978.15</v>
      </c>
      <c r="N8" s="14">
        <f>[1]Sheet1!N$290</f>
        <v>48.549999999930151</v>
      </c>
      <c r="O8" s="14">
        <f>[1]Sheet1!O$290</f>
        <v>0</v>
      </c>
      <c r="P8" s="14">
        <f>[1]Sheet1!P$290</f>
        <v>458817.1999999999</v>
      </c>
      <c r="Q8" s="14">
        <f>[1]Sheet1!Q$290</f>
        <v>24978.15</v>
      </c>
      <c r="R8" s="14">
        <f>[1]Sheet1!R$290</f>
        <v>416214.90354999976</v>
      </c>
      <c r="S8" s="14">
        <f>[1]Sheet1!S$290</f>
        <v>478468.3846500002</v>
      </c>
    </row>
    <row r="9" spans="1:26" ht="23.1" customHeight="1">
      <c r="A9" s="6">
        <v>2</v>
      </c>
      <c r="B9" s="9"/>
      <c r="C9" s="3" t="s">
        <v>27</v>
      </c>
      <c r="D9" s="1">
        <f>[1]Sheet2!D$290</f>
        <v>307607.40000000002</v>
      </c>
      <c r="E9" s="1">
        <f>[1]Sheet2!E$290</f>
        <v>394723.8</v>
      </c>
      <c r="F9" s="1">
        <f>[1]Sheet2!F$290</f>
        <v>0</v>
      </c>
      <c r="G9" s="1">
        <f>[1]Sheet2!G$290</f>
        <v>0</v>
      </c>
      <c r="H9" s="1">
        <f>[1]Sheet2!H$290</f>
        <v>0</v>
      </c>
      <c r="I9" s="1">
        <f>[1]Sheet2!I$290</f>
        <v>0</v>
      </c>
      <c r="J9" s="1">
        <f>[1]Sheet2!J$290</f>
        <v>307607.40000000002</v>
      </c>
      <c r="K9" s="1">
        <f>[1]Sheet2!K$290</f>
        <v>394723.8</v>
      </c>
      <c r="L9" s="1">
        <f>[1]Sheet2!L$290</f>
        <v>5416.2</v>
      </c>
      <c r="M9" s="1">
        <f>[1]Sheet2!M$290</f>
        <v>11791.800000000001</v>
      </c>
      <c r="N9" s="1">
        <f>[1]Sheet2!N$290</f>
        <v>173231.1</v>
      </c>
      <c r="O9" s="1">
        <f>[1]Sheet2!O$290</f>
        <v>245533.05000000002</v>
      </c>
      <c r="P9" s="1">
        <f>[1]Sheet2!P$290</f>
        <v>178647.30000000002</v>
      </c>
      <c r="Q9" s="1">
        <f>[1]Sheet2!Q$290</f>
        <v>257324.85</v>
      </c>
      <c r="R9" s="1">
        <f>[1]Sheet2!R$290</f>
        <v>128960.1</v>
      </c>
      <c r="S9" s="1">
        <f>[1]Sheet2!S$290</f>
        <v>137398.94999999998</v>
      </c>
      <c r="W9" t="str">
        <f>SUBSTITUTE(Y9,"t1","t"&amp;Z9)</f>
        <v>Sheet2!S$290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[1]Sheet3!D$290</f>
        <v>510706</v>
      </c>
      <c r="E10" s="1">
        <f>[1]Sheet3!E$290</f>
        <v>506660</v>
      </c>
      <c r="F10" s="1">
        <f>[1]Sheet3!F$290</f>
        <v>0</v>
      </c>
      <c r="G10" s="1">
        <f>[1]Sheet3!G$290</f>
        <v>0</v>
      </c>
      <c r="H10" s="1">
        <f>[1]Sheet3!H$290</f>
        <v>0</v>
      </c>
      <c r="I10" s="1">
        <f>[1]Sheet3!I$290</f>
        <v>0</v>
      </c>
      <c r="J10" s="1">
        <f>[1]Sheet3!J$290</f>
        <v>510706</v>
      </c>
      <c r="K10" s="1">
        <f>[1]Sheet3!K$290</f>
        <v>506660</v>
      </c>
      <c r="L10" s="1">
        <f>[1]Sheet3!L$290</f>
        <v>86461</v>
      </c>
      <c r="M10" s="1">
        <f>[1]Sheet3!M$290</f>
        <v>8274</v>
      </c>
      <c r="N10" s="1">
        <f>[1]Sheet3!N$290</f>
        <v>332473</v>
      </c>
      <c r="O10" s="1">
        <f>[1]Sheet3!O$290</f>
        <v>403306</v>
      </c>
      <c r="P10" s="1">
        <f>[1]Sheet3!P$290</f>
        <v>418934</v>
      </c>
      <c r="Q10" s="1">
        <f>[1]Sheet3!Q$290</f>
        <v>411580</v>
      </c>
      <c r="R10" s="1">
        <f>[1]Sheet3!R$290</f>
        <v>91772</v>
      </c>
      <c r="S10" s="1">
        <f>[1]Sheet3!S$290</f>
        <v>95080</v>
      </c>
      <c r="W10" t="str">
        <f>SUBSTITUTE(Y10,"t1","t"&amp;Z10)</f>
        <v>Sheet3!S$290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[1]Sheet4!D$290</f>
        <v>136904</v>
      </c>
      <c r="E11" s="1">
        <f>[1]Sheet4!E$290</f>
        <v>105776</v>
      </c>
      <c r="F11" s="1">
        <f>[1]Sheet4!F$290</f>
        <v>23690</v>
      </c>
      <c r="G11" s="1">
        <f>[1]Sheet4!G$290</f>
        <v>29068</v>
      </c>
      <c r="H11" s="1">
        <f>[1]Sheet4!H$290</f>
        <v>0</v>
      </c>
      <c r="I11" s="1">
        <f>[1]Sheet4!I$290</f>
        <v>0</v>
      </c>
      <c r="J11" s="1">
        <f>[1]Sheet4!J$290</f>
        <v>160594</v>
      </c>
      <c r="K11" s="1">
        <f>[1]Sheet4!K$290</f>
        <v>134844</v>
      </c>
      <c r="L11" s="1">
        <f>[1]Sheet4!L$290</f>
        <v>9615</v>
      </c>
      <c r="M11" s="1">
        <f>[1]Sheet4!M$290</f>
        <v>7809</v>
      </c>
      <c r="N11" s="1">
        <f>[1]Sheet4!N$290</f>
        <v>127279</v>
      </c>
      <c r="O11" s="1">
        <f>[1]Sheet4!O$290</f>
        <v>102829</v>
      </c>
      <c r="P11" s="1">
        <f>[1]Sheet4!P$290</f>
        <v>136894</v>
      </c>
      <c r="Q11" s="1">
        <f>[1]Sheet4!Q$290</f>
        <v>110638</v>
      </c>
      <c r="R11" s="1">
        <f>[1]Sheet4!R$290</f>
        <v>23700</v>
      </c>
      <c r="S11" s="1">
        <f>[1]Sheet4!S$290</f>
        <v>24206</v>
      </c>
      <c r="W11" t="str">
        <f>SUBSTITUTE(Y11,"t1","t"&amp;Z11)</f>
        <v>Sheet4!S$290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[1]Sheet5!D$290</f>
        <v>0</v>
      </c>
      <c r="E12" s="1">
        <f>[1]Sheet5!E$290</f>
        <v>0</v>
      </c>
      <c r="F12" s="1">
        <f>[1]Sheet5!F$290</f>
        <v>0</v>
      </c>
      <c r="G12" s="1">
        <f>[1]Sheet5!G$290</f>
        <v>0</v>
      </c>
      <c r="H12" s="1">
        <f>[1]Sheet5!H$290</f>
        <v>0</v>
      </c>
      <c r="I12" s="1">
        <f>[1]Sheet5!I$290</f>
        <v>0</v>
      </c>
      <c r="J12" s="1">
        <f>[1]Sheet5!J$290</f>
        <v>0</v>
      </c>
      <c r="K12" s="1">
        <f>[1]Sheet5!K$290</f>
        <v>0</v>
      </c>
      <c r="L12" s="1">
        <f>[1]Sheet5!L$290</f>
        <v>0</v>
      </c>
      <c r="M12" s="1">
        <f>[1]Sheet5!M$290</f>
        <v>0</v>
      </c>
      <c r="N12" s="1">
        <f>[1]Sheet5!N$290</f>
        <v>0</v>
      </c>
      <c r="O12" s="1">
        <f>[1]Sheet5!O$290</f>
        <v>0</v>
      </c>
      <c r="P12" s="1">
        <f>[1]Sheet5!P$290</f>
        <v>0</v>
      </c>
      <c r="Q12" s="1">
        <f>[1]Sheet5!Q$290</f>
        <v>0</v>
      </c>
      <c r="R12" s="1">
        <f>[1]Sheet5!R$290</f>
        <v>0</v>
      </c>
      <c r="S12" s="1">
        <f>[1]Sheet5!S$290</f>
        <v>0</v>
      </c>
      <c r="W12" t="str">
        <f>SUBSTITUTE(Y12,"t1","t"&amp;Z12)</f>
        <v>Sheet5!S$290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[1]Sheet6!D$290</f>
        <v>319924.04382593872</v>
      </c>
      <c r="E13" s="1">
        <f>[1]Sheet6!E$290</f>
        <v>406740</v>
      </c>
      <c r="F13" s="1">
        <f>[1]Sheet6!F$290</f>
        <v>0</v>
      </c>
      <c r="G13" s="1">
        <f>[1]Sheet6!G$290</f>
        <v>0</v>
      </c>
      <c r="H13" s="1">
        <f>[1]Sheet6!H$290</f>
        <v>122182.76267388288</v>
      </c>
      <c r="I13" s="1">
        <f>[1]Sheet6!I$290</f>
        <v>118005</v>
      </c>
      <c r="J13" s="1">
        <f>[1]Sheet6!J$290</f>
        <v>442106.8064998216</v>
      </c>
      <c r="K13" s="1">
        <f>[1]Sheet6!K$290</f>
        <v>524745</v>
      </c>
      <c r="L13" s="1">
        <f>[1]Sheet6!L$290</f>
        <v>0</v>
      </c>
      <c r="M13" s="1">
        <f>[1]Sheet6!M$290</f>
        <v>15170</v>
      </c>
      <c r="N13" s="1">
        <f>[1]Sheet6!N$290</f>
        <v>389450</v>
      </c>
      <c r="O13" s="1">
        <f>[1]Sheet6!O$290</f>
        <v>443458</v>
      </c>
      <c r="P13" s="1">
        <f>[1]Sheet6!P$290</f>
        <v>389450</v>
      </c>
      <c r="Q13" s="1">
        <f>[1]Sheet6!Q$290</f>
        <v>458628</v>
      </c>
      <c r="R13" s="1">
        <f>[1]Sheet6!R$290</f>
        <v>52656.8064998216</v>
      </c>
      <c r="S13" s="1">
        <f>[1]Sheet6!S$290</f>
        <v>66117</v>
      </c>
      <c r="W13" t="str">
        <f>SUBSTITUTE(Y13,"t1","t"&amp;Z13)</f>
        <v>Sheet6!S$290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[1]Sheet7!D$291</f>
        <v>247719</v>
      </c>
      <c r="E14" s="1">
        <f>[1]Sheet7!E$291</f>
        <v>147381.75</v>
      </c>
      <c r="F14" s="1">
        <f>[1]Sheet7!F$291</f>
        <v>0</v>
      </c>
      <c r="G14" s="1">
        <f>[1]Sheet7!G$291</f>
        <v>0</v>
      </c>
      <c r="H14" s="1">
        <f>[1]Sheet7!H$291</f>
        <v>1150</v>
      </c>
      <c r="I14" s="1">
        <f>[1]Sheet7!I$291</f>
        <v>924.75</v>
      </c>
      <c r="J14" s="1">
        <f>[1]Sheet7!J$291</f>
        <v>248869</v>
      </c>
      <c r="K14" s="1">
        <f>[1]Sheet7!K$291</f>
        <v>148306.5</v>
      </c>
      <c r="L14" s="1">
        <f>[1]Sheet7!L$291</f>
        <v>24014</v>
      </c>
      <c r="M14" s="1">
        <f>[1]Sheet7!M$291</f>
        <v>6129</v>
      </c>
      <c r="N14" s="1">
        <f>[1]Sheet7!N$291</f>
        <v>154621</v>
      </c>
      <c r="O14" s="1">
        <f>[1]Sheet7!O$291</f>
        <v>97020.45</v>
      </c>
      <c r="P14" s="1">
        <f>[1]Sheet7!P$291</f>
        <v>178635</v>
      </c>
      <c r="Q14" s="1">
        <f>[1]Sheet7!Q$291</f>
        <v>103149.45</v>
      </c>
      <c r="R14" s="1">
        <f>[1]Sheet7!R$291</f>
        <v>70234</v>
      </c>
      <c r="S14" s="1">
        <f>[1]Sheet7!S$291</f>
        <v>45157.05</v>
      </c>
      <c r="W14" t="str">
        <f>SUBSTITUTE(Y14,"t1","t"&amp;Z14)</f>
        <v>Sheet7!S$290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[1]Sheet8!D$290</f>
        <v>108768.73786373196</v>
      </c>
      <c r="E15" s="1">
        <f>[1]Sheet8!E$290</f>
        <v>71784.174599999998</v>
      </c>
      <c r="F15" s="1">
        <f>[1]Sheet8!F$290</f>
        <v>0</v>
      </c>
      <c r="G15" s="1">
        <f>[1]Sheet8!G$290</f>
        <v>0</v>
      </c>
      <c r="H15" s="1">
        <f>[1]Sheet8!H$290</f>
        <v>0</v>
      </c>
      <c r="I15" s="1">
        <f>[1]Sheet8!I$290</f>
        <v>0</v>
      </c>
      <c r="J15" s="1">
        <f>[1]Sheet8!J$290</f>
        <v>108768.73786373196</v>
      </c>
      <c r="K15" s="1">
        <f>[1]Sheet8!K$290</f>
        <v>71784.174599999998</v>
      </c>
      <c r="L15" s="1">
        <f>[1]Sheet8!L$290</f>
        <v>0</v>
      </c>
      <c r="M15" s="1">
        <f>[1]Sheet8!M$290</f>
        <v>0</v>
      </c>
      <c r="N15" s="1">
        <f>[1]Sheet8!N$290</f>
        <v>34189.518074444764</v>
      </c>
      <c r="O15" s="1">
        <f>[1]Sheet8!O$290</f>
        <v>14127.127650000002</v>
      </c>
      <c r="P15" s="1">
        <f>[1]Sheet8!P$290</f>
        <v>34189.518074444764</v>
      </c>
      <c r="Q15" s="1">
        <f>[1]Sheet8!Q$290</f>
        <v>14127.127650000002</v>
      </c>
      <c r="R15" s="1">
        <f>[1]Sheet8!R$290</f>
        <v>74579.219789287192</v>
      </c>
      <c r="S15" s="1">
        <f>[1]Sheet8!S$290</f>
        <v>57657.046949999996</v>
      </c>
      <c r="W15" t="str">
        <f>SUBSTITUTE(Y15,"t1","t"&amp;Z15)</f>
        <v>Sheet8!S$290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[1]Sheet9!D$290</f>
        <v>595397</v>
      </c>
      <c r="E16" s="1">
        <f>[1]Sheet9!E$290</f>
        <v>568595</v>
      </c>
      <c r="F16" s="1">
        <f>[1]Sheet9!F$290</f>
        <v>0</v>
      </c>
      <c r="G16" s="1">
        <f>[1]Sheet9!G$290</f>
        <v>0</v>
      </c>
      <c r="H16" s="1">
        <f>[1]Sheet9!H$290</f>
        <v>0</v>
      </c>
      <c r="I16" s="1">
        <f>[1]Sheet9!I$290</f>
        <v>0</v>
      </c>
      <c r="J16" s="1">
        <f>[1]Sheet9!J$290</f>
        <v>595397</v>
      </c>
      <c r="K16" s="1">
        <f>[1]Sheet9!K$290</f>
        <v>568595</v>
      </c>
      <c r="L16" s="1">
        <f>[1]Sheet9!L$290</f>
        <v>14183</v>
      </c>
      <c r="M16" s="1">
        <f>[1]Sheet9!M$290</f>
        <v>0</v>
      </c>
      <c r="N16" s="1">
        <f>[1]Sheet9!N$290</f>
        <v>444195</v>
      </c>
      <c r="O16" s="1">
        <f>[1]Sheet9!O$290</f>
        <v>478000</v>
      </c>
      <c r="P16" s="1">
        <f>[1]Sheet9!P$290</f>
        <v>458378</v>
      </c>
      <c r="Q16" s="1">
        <f>[1]Sheet9!Q$290</f>
        <v>478000</v>
      </c>
      <c r="R16" s="1">
        <f>[1]Sheet9!R$290</f>
        <v>137019</v>
      </c>
      <c r="S16" s="1">
        <f>[1]Sheet9!S$290</f>
        <v>90595</v>
      </c>
      <c r="W16" t="str">
        <f>SUBSTITUTE(Y16,"t1","t"&amp;Z16)</f>
        <v>Sheet9!S$290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3102058.2852396704</v>
      </c>
      <c r="E17" s="1">
        <f>SUM(E8:E16)</f>
        <v>2705107.2592500001</v>
      </c>
      <c r="F17" s="1">
        <f>SUM(F8:F16)</f>
        <v>23690</v>
      </c>
      <c r="G17" s="1">
        <f>SUM(G8:G16)</f>
        <v>29068</v>
      </c>
      <c r="H17" s="1">
        <f>SUM(H8:H16)</f>
        <v>123332.76267388288</v>
      </c>
      <c r="I17" s="1">
        <f>SUM(I8:I16)</f>
        <v>118929.75</v>
      </c>
      <c r="J17" s="1">
        <f>SUM(J8:J16)</f>
        <v>3249081.0479135532</v>
      </c>
      <c r="K17" s="1">
        <f>SUM(K8:K16)</f>
        <v>2853105.0092500001</v>
      </c>
      <c r="L17" s="1">
        <f>SUM(L8:L16)</f>
        <v>598457.85</v>
      </c>
      <c r="M17" s="1">
        <f>SUM(M8:M16)</f>
        <v>74151.950000000012</v>
      </c>
      <c r="N17" s="1">
        <f>SUM(N8:N16)</f>
        <v>1655487.1680744446</v>
      </c>
      <c r="O17" s="1">
        <f>SUM(O8:O16)</f>
        <v>1784273.6276499999</v>
      </c>
      <c r="P17" s="1">
        <f>SUM(P8:P16)</f>
        <v>2253945.0180744445</v>
      </c>
      <c r="Q17" s="1">
        <f>SUM(Q8:Q16)</f>
        <v>1858425.5776499999</v>
      </c>
      <c r="R17" s="1">
        <f>SUM(R8:R16)</f>
        <v>995136.02983910858</v>
      </c>
      <c r="S17" s="1">
        <f>SUM(S8:S16)</f>
        <v>994679.43160000024</v>
      </c>
    </row>
    <row r="18" spans="1:26" ht="23.1" customHeight="1">
      <c r="A18" s="6">
        <v>10</v>
      </c>
      <c r="B18" s="9"/>
      <c r="C18" s="12" t="s">
        <v>18</v>
      </c>
      <c r="D18" s="1">
        <f>[1]Sheet10!D$290</f>
        <v>311621</v>
      </c>
      <c r="E18" s="1">
        <f>[1]Sheet10!E$290</f>
        <v>607653</v>
      </c>
      <c r="F18" s="1">
        <f>[1]Sheet10!F$290</f>
        <v>0</v>
      </c>
      <c r="G18" s="1">
        <f>[1]Sheet10!G$290</f>
        <v>0</v>
      </c>
      <c r="H18" s="1">
        <f>[1]Sheet10!H$290</f>
        <v>0</v>
      </c>
      <c r="I18" s="1">
        <f>[1]Sheet10!I$290</f>
        <v>0</v>
      </c>
      <c r="J18" s="1">
        <f>[1]Sheet10!J$290</f>
        <v>311621</v>
      </c>
      <c r="K18" s="1">
        <f>[1]Sheet10!K$290</f>
        <v>607653</v>
      </c>
      <c r="L18" s="1">
        <f>[1]Sheet10!L$290</f>
        <v>0</v>
      </c>
      <c r="M18" s="1">
        <f>[1]Sheet10!M$290</f>
        <v>1018</v>
      </c>
      <c r="N18" s="1">
        <f>[1]Sheet10!N$290</f>
        <v>217716</v>
      </c>
      <c r="O18" s="1">
        <f>[1]Sheet10!O$290</f>
        <v>496015</v>
      </c>
      <c r="P18" s="1">
        <f>[1]Sheet10!P$290</f>
        <v>217716</v>
      </c>
      <c r="Q18" s="1">
        <f>[1]Sheet10!Q$290</f>
        <v>497033</v>
      </c>
      <c r="R18" s="1">
        <f>[1]Sheet10!R$290</f>
        <v>93905</v>
      </c>
      <c r="S18" s="1">
        <f>[1]Sheet10!S$290</f>
        <v>110620</v>
      </c>
      <c r="W18" t="str">
        <f>SUBSTITUTE(Y18,"t1","t"&amp;Z18)</f>
        <v>Sheet10!S$290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[1]Sheet11!D$290</f>
        <v>0</v>
      </c>
      <c r="E19" s="1">
        <f>[1]Sheet11!E$290</f>
        <v>0</v>
      </c>
      <c r="F19" s="1">
        <f>[1]Sheet11!F$290</f>
        <v>0</v>
      </c>
      <c r="G19" s="1">
        <f>[1]Sheet11!G$290</f>
        <v>0</v>
      </c>
      <c r="H19" s="1">
        <f>[1]Sheet11!H$290</f>
        <v>0</v>
      </c>
      <c r="I19" s="1">
        <f>[1]Sheet11!I$290</f>
        <v>0</v>
      </c>
      <c r="J19" s="1">
        <f>[1]Sheet11!J$290</f>
        <v>0</v>
      </c>
      <c r="K19" s="1">
        <f>[1]Sheet11!K$290</f>
        <v>0</v>
      </c>
      <c r="L19" s="1">
        <f>[1]Sheet11!L$290</f>
        <v>0</v>
      </c>
      <c r="M19" s="1">
        <f>[1]Sheet11!M$290</f>
        <v>0</v>
      </c>
      <c r="N19" s="1">
        <f>[1]Sheet11!N$290</f>
        <v>0</v>
      </c>
      <c r="O19" s="1">
        <f>[1]Sheet11!O$290</f>
        <v>0</v>
      </c>
      <c r="P19" s="1">
        <f>[1]Sheet11!P$290</f>
        <v>0</v>
      </c>
      <c r="Q19" s="1">
        <f>[1]Sheet11!Q$290</f>
        <v>0</v>
      </c>
      <c r="R19" s="1">
        <f>[1]Sheet11!R$290</f>
        <v>0</v>
      </c>
      <c r="S19" s="1">
        <f>[1]Sheet11!S$290</f>
        <v>0</v>
      </c>
      <c r="W19" t="str">
        <f>SUBSTITUTE(Y19,"t1","t"&amp;Z19)</f>
        <v>Sheet11!S$290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311621</v>
      </c>
      <c r="E20" s="1">
        <f>SUM(E18:E19)</f>
        <v>607653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311621</v>
      </c>
      <c r="K20" s="1">
        <f>SUM(K18:K19)</f>
        <v>607653</v>
      </c>
      <c r="L20" s="1">
        <f>SUM(L18:L19)</f>
        <v>0</v>
      </c>
      <c r="M20" s="1">
        <f>SUM(M18:M19)</f>
        <v>1018</v>
      </c>
      <c r="N20" s="1">
        <f>SUM(N18:N19)</f>
        <v>217716</v>
      </c>
      <c r="O20" s="1">
        <f>SUM(O18:O19)</f>
        <v>496015</v>
      </c>
      <c r="P20" s="1">
        <f>SUM(P18:P19)</f>
        <v>217716</v>
      </c>
      <c r="Q20" s="1">
        <f>SUM(Q18:Q19)</f>
        <v>497033</v>
      </c>
      <c r="R20" s="1">
        <f>SUM(R18:R19)</f>
        <v>93905</v>
      </c>
      <c r="S20" s="1">
        <f>SUM(S18:S19)</f>
        <v>110620</v>
      </c>
    </row>
    <row r="21" spans="1:26" ht="23.1" customHeight="1">
      <c r="A21" s="6"/>
      <c r="B21" s="9"/>
      <c r="C21" s="10" t="s">
        <v>15</v>
      </c>
      <c r="D21" s="1">
        <f>D20+D17</f>
        <v>3413679.2852396704</v>
      </c>
      <c r="E21" s="1">
        <f>E20+E17</f>
        <v>3312760.2592500001</v>
      </c>
      <c r="F21" s="1">
        <f>F20+F17</f>
        <v>23690</v>
      </c>
      <c r="G21" s="1">
        <f>G20+G17</f>
        <v>29068</v>
      </c>
      <c r="H21" s="1">
        <f>H20+H17</f>
        <v>123332.76267388288</v>
      </c>
      <c r="I21" s="1">
        <f>I20+I17</f>
        <v>118929.75</v>
      </c>
      <c r="J21" s="1">
        <f>J20+J17</f>
        <v>3560702.0479135532</v>
      </c>
      <c r="K21" s="1">
        <f>K20+K17</f>
        <v>3460758.0092500001</v>
      </c>
      <c r="L21" s="1">
        <f>L20+L17</f>
        <v>598457.85</v>
      </c>
      <c r="M21" s="1">
        <f>M20+M17</f>
        <v>75169.950000000012</v>
      </c>
      <c r="N21" s="1">
        <f>N20+N17</f>
        <v>1873203.1680744446</v>
      </c>
      <c r="O21" s="1">
        <f>O20+O17</f>
        <v>2280288.6276500002</v>
      </c>
      <c r="P21" s="1">
        <f>P20+P17</f>
        <v>2471661.0180744445</v>
      </c>
      <c r="Q21" s="1">
        <f>Q20+Q17</f>
        <v>2355458.5776499999</v>
      </c>
      <c r="R21" s="1">
        <f>R20+R17</f>
        <v>1089041.0298391087</v>
      </c>
      <c r="S21" s="1">
        <f>S20+S17</f>
        <v>1105299.4316000002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[1]Sheet12!D$290</f>
        <v>36348</v>
      </c>
      <c r="E22" s="1">
        <f>[1]Sheet12!E$290</f>
        <v>35203</v>
      </c>
      <c r="F22" s="1">
        <f>[1]Sheet12!F$290</f>
        <v>0</v>
      </c>
      <c r="G22" s="1">
        <f>[1]Sheet12!G$290</f>
        <v>0</v>
      </c>
      <c r="H22" s="1">
        <f>[1]Sheet12!H$290</f>
        <v>0</v>
      </c>
      <c r="I22" s="1">
        <f>[1]Sheet12!I$290</f>
        <v>0</v>
      </c>
      <c r="J22" s="1">
        <f>[1]Sheet12!J$290</f>
        <v>36348</v>
      </c>
      <c r="K22" s="1">
        <f>[1]Sheet12!K$290</f>
        <v>35203</v>
      </c>
      <c r="L22" s="1">
        <f>[1]Sheet12!L$290</f>
        <v>0</v>
      </c>
      <c r="M22" s="1">
        <f>[1]Sheet12!M$290</f>
        <v>0</v>
      </c>
      <c r="N22" s="1">
        <f>[1]Sheet12!N$290</f>
        <v>210</v>
      </c>
      <c r="O22" s="1">
        <f>[1]Sheet12!O$290</f>
        <v>171</v>
      </c>
      <c r="P22" s="1">
        <f>[1]Sheet12!P$290</f>
        <v>210</v>
      </c>
      <c r="Q22" s="1">
        <f>[1]Sheet12!Q$290</f>
        <v>171</v>
      </c>
      <c r="R22" s="1">
        <f>[1]Sheet12!R$290</f>
        <v>36138</v>
      </c>
      <c r="S22" s="1">
        <f>[1]Sheet12!S$290</f>
        <v>35032</v>
      </c>
      <c r="W22" t="str">
        <f>SUBSTITUTE(Y22,"t1","t"&amp;Z22)</f>
        <v>Sheet12!S$290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[1]Sheet13!D$290</f>
        <v>124475</v>
      </c>
      <c r="E23" s="1">
        <f>[1]Sheet13!E$290</f>
        <v>177004</v>
      </c>
      <c r="F23" s="1">
        <f>[1]Sheet13!F$290</f>
        <v>270</v>
      </c>
      <c r="G23" s="1">
        <f>[1]Sheet13!G$290</f>
        <v>0</v>
      </c>
      <c r="H23" s="1">
        <f>[1]Sheet13!H$290</f>
        <v>0</v>
      </c>
      <c r="I23" s="1">
        <f>[1]Sheet13!I$290</f>
        <v>0</v>
      </c>
      <c r="J23" s="1">
        <f>[1]Sheet13!J$290</f>
        <v>124745</v>
      </c>
      <c r="K23" s="1">
        <f>[1]Sheet13!K$290</f>
        <v>177004</v>
      </c>
      <c r="L23" s="1">
        <f>[1]Sheet13!L$290</f>
        <v>0</v>
      </c>
      <c r="M23" s="1">
        <f>[1]Sheet13!M$290</f>
        <v>0</v>
      </c>
      <c r="N23" s="1">
        <f>[1]Sheet13!N$290</f>
        <v>0</v>
      </c>
      <c r="O23" s="1">
        <f>[1]Sheet13!O$290</f>
        <v>0</v>
      </c>
      <c r="P23" s="1">
        <f>[1]Sheet13!P$290</f>
        <v>0</v>
      </c>
      <c r="Q23" s="1">
        <f>[1]Sheet13!Q$290</f>
        <v>0</v>
      </c>
      <c r="R23" s="1">
        <f>[1]Sheet13!R$290</f>
        <v>124745</v>
      </c>
      <c r="S23" s="1">
        <f>[1]Sheet13!S$290</f>
        <v>177004</v>
      </c>
      <c r="W23" t="str">
        <f>SUBSTITUTE(Y23,"t1","t"&amp;Z23)</f>
        <v>Sheet13!S$290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[1]Sheet14!D$290</f>
        <v>530</v>
      </c>
      <c r="E24" s="1">
        <f>[1]Sheet14!E$290</f>
        <v>530</v>
      </c>
      <c r="F24" s="1">
        <f>[1]Sheet14!F$290</f>
        <v>0</v>
      </c>
      <c r="G24" s="1">
        <f>[1]Sheet14!G$290</f>
        <v>0</v>
      </c>
      <c r="H24" s="1">
        <f>[1]Sheet14!H$290</f>
        <v>0</v>
      </c>
      <c r="I24" s="1">
        <f>[1]Sheet14!I$290</f>
        <v>0</v>
      </c>
      <c r="J24" s="1">
        <f>[1]Sheet14!J$290</f>
        <v>530</v>
      </c>
      <c r="K24" s="1">
        <f>[1]Sheet14!K$290</f>
        <v>530</v>
      </c>
      <c r="L24" s="1">
        <f>[1]Sheet14!L$290</f>
        <v>0</v>
      </c>
      <c r="M24" s="1">
        <f>[1]Sheet14!M$290</f>
        <v>0</v>
      </c>
      <c r="N24" s="1">
        <f>[1]Sheet14!N$290</f>
        <v>533</v>
      </c>
      <c r="O24" s="1">
        <f>[1]Sheet14!O$290</f>
        <v>0</v>
      </c>
      <c r="P24" s="1">
        <f>[1]Sheet14!P$290</f>
        <v>533</v>
      </c>
      <c r="Q24" s="1">
        <f>[1]Sheet14!Q$290</f>
        <v>0</v>
      </c>
      <c r="R24" s="1">
        <f>[1]Sheet14!R$290</f>
        <v>-3</v>
      </c>
      <c r="S24" s="1">
        <f>[1]Sheet14!S$290</f>
        <v>530</v>
      </c>
      <c r="W24" t="str">
        <f>SUBSTITUTE(Y24,"t1","t"&amp;Z24)</f>
        <v>Sheet14!S$290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[1]Sheet15!D$290</f>
        <v>163044</v>
      </c>
      <c r="E25" s="1">
        <f>[1]Sheet15!E$290</f>
        <v>4407955</v>
      </c>
      <c r="F25" s="1">
        <f>[1]Sheet15!F$290</f>
        <v>3992</v>
      </c>
      <c r="G25" s="1">
        <f>[1]Sheet15!G$290</f>
        <v>23137</v>
      </c>
      <c r="H25" s="1">
        <f>[1]Sheet15!H$290</f>
        <v>0</v>
      </c>
      <c r="I25" s="1">
        <f>[1]Sheet15!I$290</f>
        <v>0</v>
      </c>
      <c r="J25" s="1">
        <f>[1]Sheet15!J$290</f>
        <v>167036</v>
      </c>
      <c r="K25" s="1">
        <f>[1]Sheet15!K$290</f>
        <v>4431092</v>
      </c>
      <c r="L25" s="1">
        <f>[1]Sheet15!L$290</f>
        <v>0</v>
      </c>
      <c r="M25" s="1">
        <f>[1]Sheet15!M$290</f>
        <v>0</v>
      </c>
      <c r="N25" s="1">
        <f>[1]Sheet15!N$290</f>
        <v>41718</v>
      </c>
      <c r="O25" s="1">
        <f>[1]Sheet15!O$290</f>
        <v>33983</v>
      </c>
      <c r="P25" s="1">
        <f>[1]Sheet15!P$290</f>
        <v>41718</v>
      </c>
      <c r="Q25" s="1">
        <f>[1]Sheet15!Q$290</f>
        <v>33983</v>
      </c>
      <c r="R25" s="1">
        <f>[1]Sheet15!R$290</f>
        <v>125318</v>
      </c>
      <c r="S25" s="1">
        <f>[1]Sheet15!S$290</f>
        <v>4397109</v>
      </c>
      <c r="W25" t="str">
        <f>SUBSTITUTE(Y25,"t1","t"&amp;Z25)</f>
        <v>Sheet15!S$290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[1]Sheet16!D$290</f>
        <v>452556</v>
      </c>
      <c r="E26" s="1">
        <f>[1]Sheet16!E$290</f>
        <v>607740</v>
      </c>
      <c r="F26" s="1">
        <f>[1]Sheet16!F$290</f>
        <v>1252</v>
      </c>
      <c r="G26" s="1">
        <f>[1]Sheet16!G$290</f>
        <v>0</v>
      </c>
      <c r="H26" s="1">
        <f>[1]Sheet16!H$290</f>
        <v>0</v>
      </c>
      <c r="I26" s="1">
        <f>[1]Sheet16!I$290</f>
        <v>0</v>
      </c>
      <c r="J26" s="1">
        <f>[1]Sheet16!J$290</f>
        <v>453808</v>
      </c>
      <c r="K26" s="1">
        <f>[1]Sheet16!K$290</f>
        <v>607740</v>
      </c>
      <c r="L26" s="1">
        <f>[1]Sheet16!L$290</f>
        <v>7078</v>
      </c>
      <c r="M26" s="1">
        <f>[1]Sheet16!M$290</f>
        <v>0</v>
      </c>
      <c r="N26" s="1">
        <f>[1]Sheet16!N$290</f>
        <v>54353</v>
      </c>
      <c r="O26" s="1">
        <f>[1]Sheet16!O$290</f>
        <v>125098</v>
      </c>
      <c r="P26" s="1">
        <f>[1]Sheet16!P$290</f>
        <v>61431</v>
      </c>
      <c r="Q26" s="1">
        <f>[1]Sheet16!Q$290</f>
        <v>125098</v>
      </c>
      <c r="R26" s="1">
        <f>[1]Sheet16!R$290</f>
        <v>392377</v>
      </c>
      <c r="S26" s="1">
        <f>[1]Sheet16!S$290</f>
        <v>482642</v>
      </c>
      <c r="W26" t="str">
        <f>SUBSTITUTE(Y26,"t1","t"&amp;Z26)</f>
        <v>Sheet16!S$290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[1]Sheet17!D$290</f>
        <v>0</v>
      </c>
      <c r="E27" s="1">
        <f>[1]Sheet17!E$290</f>
        <v>0</v>
      </c>
      <c r="F27" s="1">
        <f>[1]Sheet17!F$290</f>
        <v>0</v>
      </c>
      <c r="G27" s="1">
        <f>[1]Sheet17!G$290</f>
        <v>0</v>
      </c>
      <c r="H27" s="1">
        <f>[1]Sheet17!H$290</f>
        <v>0</v>
      </c>
      <c r="I27" s="1">
        <f>[1]Sheet17!I$290</f>
        <v>0</v>
      </c>
      <c r="J27" s="1">
        <f>[1]Sheet17!J$290</f>
        <v>0</v>
      </c>
      <c r="K27" s="1">
        <f>[1]Sheet17!K$290</f>
        <v>0</v>
      </c>
      <c r="L27" s="1">
        <f>[1]Sheet17!L$290</f>
        <v>0</v>
      </c>
      <c r="M27" s="1">
        <f>[1]Sheet17!M$290</f>
        <v>0</v>
      </c>
      <c r="N27" s="1">
        <f>[1]Sheet17!N$290</f>
        <v>0</v>
      </c>
      <c r="O27" s="1">
        <f>[1]Sheet17!O$290</f>
        <v>0</v>
      </c>
      <c r="P27" s="1">
        <f>[1]Sheet17!P$290</f>
        <v>0</v>
      </c>
      <c r="Q27" s="1">
        <f>[1]Sheet17!Q$290</f>
        <v>0</v>
      </c>
      <c r="R27" s="1">
        <f>[1]Sheet17!R$290</f>
        <v>0</v>
      </c>
      <c r="S27" s="1">
        <f>[1]Sheet17!S$290</f>
        <v>0</v>
      </c>
      <c r="W27" t="str">
        <f>SUBSTITUTE(Y27,"t1","t"&amp;Z27)</f>
        <v>Sheet17!S$290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[1]Sheet18!D$290</f>
        <v>194458</v>
      </c>
      <c r="E28" s="1">
        <f>[1]Sheet18!E$290</f>
        <v>220802</v>
      </c>
      <c r="F28" s="1">
        <f>[1]Sheet18!F$290</f>
        <v>63827</v>
      </c>
      <c r="G28" s="1">
        <f>[1]Sheet18!G$290</f>
        <v>44112</v>
      </c>
      <c r="H28" s="1">
        <f>[1]Sheet18!H$290</f>
        <v>0</v>
      </c>
      <c r="I28" s="1">
        <f>[1]Sheet18!I$290</f>
        <v>0</v>
      </c>
      <c r="J28" s="1">
        <f>[1]Sheet18!J$290</f>
        <v>258285</v>
      </c>
      <c r="K28" s="1">
        <f>[1]Sheet18!K$290</f>
        <v>264914</v>
      </c>
      <c r="L28" s="1">
        <f>[1]Sheet18!L$290</f>
        <v>0</v>
      </c>
      <c r="M28" s="1">
        <f>[1]Sheet18!M$290</f>
        <v>0</v>
      </c>
      <c r="N28" s="1">
        <f>[1]Sheet18!N$290</f>
        <v>210678</v>
      </c>
      <c r="O28" s="1">
        <f>[1]Sheet18!O$290</f>
        <v>218401</v>
      </c>
      <c r="P28" s="1">
        <f>[1]Sheet18!P$290</f>
        <v>210678</v>
      </c>
      <c r="Q28" s="1">
        <f>[1]Sheet18!Q$290</f>
        <v>218401</v>
      </c>
      <c r="R28" s="1">
        <f>[1]Sheet18!R$290</f>
        <v>47607</v>
      </c>
      <c r="S28" s="1">
        <f>[1]Sheet18!S$290</f>
        <v>46513</v>
      </c>
      <c r="W28" t="str">
        <f>SUBSTITUTE(Y28,"t1","t"&amp;Z28)</f>
        <v>Sheet18!S$290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[1]Sheet19!D$290</f>
        <v>308671</v>
      </c>
      <c r="E29" s="1">
        <f>[1]Sheet19!E$290</f>
        <v>112017</v>
      </c>
      <c r="F29" s="1">
        <f>[1]Sheet19!F$290</f>
        <v>147</v>
      </c>
      <c r="G29" s="1">
        <f>[1]Sheet19!G$290</f>
        <v>789</v>
      </c>
      <c r="H29" s="1">
        <f>[1]Sheet19!H$290</f>
        <v>0</v>
      </c>
      <c r="I29" s="1">
        <f>[1]Sheet19!I$290</f>
        <v>0</v>
      </c>
      <c r="J29" s="1">
        <f>[1]Sheet19!J$290</f>
        <v>308818</v>
      </c>
      <c r="K29" s="1">
        <f>[1]Sheet19!K$290</f>
        <v>112806</v>
      </c>
      <c r="L29" s="1">
        <f>[1]Sheet19!L$290</f>
        <v>0</v>
      </c>
      <c r="M29" s="1">
        <f>[1]Sheet19!M$290</f>
        <v>0</v>
      </c>
      <c r="N29" s="1">
        <f>[1]Sheet19!N$290</f>
        <v>118928</v>
      </c>
      <c r="O29" s="1">
        <f>[1]Sheet19!O$290</f>
        <v>35381</v>
      </c>
      <c r="P29" s="1">
        <f>[1]Sheet19!P$290</f>
        <v>118928</v>
      </c>
      <c r="Q29" s="1">
        <f>[1]Sheet19!Q$290</f>
        <v>35381</v>
      </c>
      <c r="R29" s="1">
        <f>[1]Sheet19!R$290</f>
        <v>189890</v>
      </c>
      <c r="S29" s="1">
        <f>[1]Sheet19!S$290</f>
        <v>77425</v>
      </c>
      <c r="W29" t="str">
        <f>SUBSTITUTE(Y29,"t1","t"&amp;Z29)</f>
        <v>Sheet19!S$290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[1]Sheet20!D$290</f>
        <v>36114.75</v>
      </c>
      <c r="E30" s="1">
        <f>[1]Sheet20!E$290</f>
        <v>101143.06310079174</v>
      </c>
      <c r="F30" s="1">
        <f>[1]Sheet20!F$290</f>
        <v>0</v>
      </c>
      <c r="G30" s="1">
        <f>[1]Sheet20!G$290</f>
        <v>0</v>
      </c>
      <c r="H30" s="1">
        <f>[1]Sheet20!H$290</f>
        <v>0</v>
      </c>
      <c r="I30" s="1">
        <f>[1]Sheet20!I$290</f>
        <v>0</v>
      </c>
      <c r="J30" s="1">
        <f>[1]Sheet20!J$290</f>
        <v>36114.75</v>
      </c>
      <c r="K30" s="1">
        <f>[1]Sheet20!K$290</f>
        <v>101143.06310079174</v>
      </c>
      <c r="L30" s="1">
        <f>[1]Sheet20!L$290</f>
        <v>0</v>
      </c>
      <c r="M30" s="1">
        <f>[1]Sheet20!M$290</f>
        <v>0</v>
      </c>
      <c r="N30" s="1">
        <f>[1]Sheet20!N$290</f>
        <v>56524.950000000004</v>
      </c>
      <c r="O30" s="1">
        <f>[1]Sheet20!O$290</f>
        <v>70936.452528875554</v>
      </c>
      <c r="P30" s="1">
        <f>[1]Sheet20!P$290</f>
        <v>56524.950000000004</v>
      </c>
      <c r="Q30" s="1">
        <f>[1]Sheet20!Q$290</f>
        <v>70936.452528875554</v>
      </c>
      <c r="R30" s="1">
        <f>[1]Sheet20!R$290</f>
        <v>-20410.200000000004</v>
      </c>
      <c r="S30" s="1">
        <f>[1]Sheet20!S$290</f>
        <v>30206.610571916186</v>
      </c>
      <c r="W30" t="str">
        <f>SUBSTITUTE(Y30,"t1","t"&amp;Z30)</f>
        <v>Sheet20!S$290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[1]Sheet21!D$290</f>
        <v>11428</v>
      </c>
      <c r="E31" s="1">
        <f>[1]Sheet21!E$290</f>
        <v>24524</v>
      </c>
      <c r="F31" s="1">
        <f>[1]Sheet21!F$290</f>
        <v>0</v>
      </c>
      <c r="G31" s="1">
        <f>[1]Sheet21!G$290</f>
        <v>0</v>
      </c>
      <c r="H31" s="1">
        <f>[1]Sheet21!H$290</f>
        <v>0</v>
      </c>
      <c r="I31" s="1">
        <f>[1]Sheet21!I$290</f>
        <v>0</v>
      </c>
      <c r="J31" s="1">
        <f>[1]Sheet21!J$290</f>
        <v>11428</v>
      </c>
      <c r="K31" s="1">
        <f>[1]Sheet21!K$290</f>
        <v>24524</v>
      </c>
      <c r="L31" s="1">
        <f>[1]Sheet21!L$290</f>
        <v>0</v>
      </c>
      <c r="M31" s="1">
        <f>[1]Sheet21!M$290</f>
        <v>0</v>
      </c>
      <c r="N31" s="1">
        <f>[1]Sheet21!N$290</f>
        <v>6692</v>
      </c>
      <c r="O31" s="1">
        <f>[1]Sheet21!O$290</f>
        <v>7478</v>
      </c>
      <c r="P31" s="1">
        <f>[1]Sheet21!P$290</f>
        <v>6692</v>
      </c>
      <c r="Q31" s="1">
        <f>[1]Sheet21!Q$290</f>
        <v>7478</v>
      </c>
      <c r="R31" s="1">
        <f>[1]Sheet21!R$290</f>
        <v>4736</v>
      </c>
      <c r="S31" s="1">
        <f>[1]Sheet21!S$290</f>
        <v>17046</v>
      </c>
      <c r="W31" t="str">
        <f>SUBSTITUTE(Y31,"t1","t"&amp;Z31)</f>
        <v>Sheet21!S$290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[1]Sheet22!D$290</f>
        <v>0</v>
      </c>
      <c r="E32" s="1">
        <f>[1]Sheet22!E$290</f>
        <v>0</v>
      </c>
      <c r="F32" s="1">
        <f>[1]Sheet22!F$290</f>
        <v>0</v>
      </c>
      <c r="G32" s="1">
        <f>[1]Sheet22!G$290</f>
        <v>0</v>
      </c>
      <c r="H32" s="1">
        <f>[1]Sheet22!H$290</f>
        <v>0</v>
      </c>
      <c r="I32" s="1">
        <f>[1]Sheet22!I$290</f>
        <v>0</v>
      </c>
      <c r="J32" s="1">
        <f>[1]Sheet22!J$290</f>
        <v>0</v>
      </c>
      <c r="K32" s="1">
        <f>[1]Sheet22!K$290</f>
        <v>0</v>
      </c>
      <c r="L32" s="1">
        <f>[1]Sheet22!L$290</f>
        <v>0</v>
      </c>
      <c r="M32" s="1">
        <f>[1]Sheet22!M$290</f>
        <v>0</v>
      </c>
      <c r="N32" s="1">
        <f>[1]Sheet22!N$290</f>
        <v>0</v>
      </c>
      <c r="O32" s="1">
        <f>[1]Sheet22!O$290</f>
        <v>0</v>
      </c>
      <c r="P32" s="1">
        <f>[1]Sheet22!P$290</f>
        <v>0</v>
      </c>
      <c r="Q32" s="1">
        <f>[1]Sheet22!Q$290</f>
        <v>0</v>
      </c>
      <c r="R32" s="1">
        <f>[1]Sheet22!R$290</f>
        <v>0</v>
      </c>
      <c r="S32" s="1">
        <f>[1]Sheet22!S$290</f>
        <v>0</v>
      </c>
      <c r="W32" t="str">
        <f>SUBSTITUTE(Y32,"t1","t"&amp;Z32)</f>
        <v>Sheet22!S$290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1327624.75</v>
      </c>
      <c r="E33" s="1">
        <f>SUM(E22:E32)</f>
        <v>5686918.0631007915</v>
      </c>
      <c r="F33" s="1">
        <f>SUM(F22:F32)</f>
        <v>69488</v>
      </c>
      <c r="G33" s="1">
        <f>SUM(G22:G32)</f>
        <v>68038</v>
      </c>
      <c r="H33" s="1">
        <f>SUM(H22:H32)</f>
        <v>0</v>
      </c>
      <c r="I33" s="1">
        <f>SUM(I22:I32)</f>
        <v>0</v>
      </c>
      <c r="J33" s="1">
        <f>SUM(J22:J32)</f>
        <v>1397112.75</v>
      </c>
      <c r="K33" s="1">
        <f>SUM(K22:K32)</f>
        <v>5754956.0631007915</v>
      </c>
      <c r="L33" s="1">
        <f>SUM(L22:L32)</f>
        <v>7078</v>
      </c>
      <c r="M33" s="1">
        <f>SUM(M22:M32)</f>
        <v>0</v>
      </c>
      <c r="N33" s="1">
        <f>SUM(N22:N32)</f>
        <v>489636.95</v>
      </c>
      <c r="O33" s="1">
        <f>SUM(O22:O32)</f>
        <v>491448.45252887555</v>
      </c>
      <c r="P33" s="1">
        <f>SUM(P22:P32)</f>
        <v>496714.95</v>
      </c>
      <c r="Q33" s="1">
        <f>SUM(Q22:Q32)</f>
        <v>491448.45252887555</v>
      </c>
      <c r="R33" s="1">
        <f>SUM(R22:R32)</f>
        <v>900397.8</v>
      </c>
      <c r="S33" s="1">
        <f>SUM(S22:S32)</f>
        <v>5263507.6105719162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4741304.0352396704</v>
      </c>
      <c r="E34" s="1">
        <f>E33+E21</f>
        <v>8999678.3223507926</v>
      </c>
      <c r="F34" s="1">
        <f>F33+F21</f>
        <v>93178</v>
      </c>
      <c r="G34" s="1">
        <f>G33+G21</f>
        <v>97106</v>
      </c>
      <c r="H34" s="1">
        <f>H33+H21</f>
        <v>123332.76267388288</v>
      </c>
      <c r="I34" s="1">
        <f>I33+I21</f>
        <v>118929.75</v>
      </c>
      <c r="J34" s="1">
        <f>J33+J21</f>
        <v>4957814.7979135532</v>
      </c>
      <c r="K34" s="1">
        <f>K33+K21</f>
        <v>9215714.0723507926</v>
      </c>
      <c r="L34" s="1">
        <f>L33+L21</f>
        <v>605535.85</v>
      </c>
      <c r="M34" s="1">
        <f>M33+M21</f>
        <v>75169.950000000012</v>
      </c>
      <c r="N34" s="1">
        <f>N33+N21</f>
        <v>2362840.1180744446</v>
      </c>
      <c r="O34" s="1">
        <f>O33+O21</f>
        <v>2771737.0801788755</v>
      </c>
      <c r="P34" s="1">
        <f>P33+P21</f>
        <v>2968375.9680744447</v>
      </c>
      <c r="Q34" s="1">
        <f>Q33+Q21</f>
        <v>2846907.0301788757</v>
      </c>
      <c r="R34" s="1">
        <f>R33+R21</f>
        <v>1989438.8298391087</v>
      </c>
      <c r="S34" s="1">
        <f>S33+S21</f>
        <v>6368807.042171916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2015-05-17T16:03:47Z</dcterms:created>
  <dcterms:modified xsi:type="dcterms:W3CDTF">2015-05-17T16:03:54Z</dcterms:modified>
</cp:coreProperties>
</file>