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7680"/>
  </bookViews>
  <sheets>
    <sheet name="table 4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10" i="1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</calcChain>
</file>

<file path=xl/sharedStrings.xml><?xml version="1.0" encoding="utf-8"?>
<sst xmlns="http://schemas.openxmlformats.org/spreadsheetml/2006/main" count="59" uniqueCount="59">
  <si>
    <t>الاجمالي Total</t>
  </si>
  <si>
    <t>المجموع
 Total</t>
  </si>
  <si>
    <t xml:space="preserve"> التأمين على الحياة العالمية Life Insurance Coporation International </t>
  </si>
  <si>
    <t xml:space="preserve"> المشرق العربي للتأمين Arab Orient Insurance  </t>
  </si>
  <si>
    <t xml:space="preserve">Zurich Middle East Insurance زيورخ الشرق الأوسط للتأمين  </t>
  </si>
  <si>
    <t xml:space="preserve">oman insurance  عمان للتأمين </t>
  </si>
  <si>
    <t>أية أي جي ميا المحدودة AIG MEA Limited</t>
  </si>
  <si>
    <t xml:space="preserve"> مت لايف الأمريكية للتأمين على الحياة  Metlife Alico Insurance </t>
  </si>
  <si>
    <t xml:space="preserve"> الهندية الجديدة للتأمين   The New India Assurance </t>
  </si>
  <si>
    <t xml:space="preserve"> Axa Insurance                          أكسا للتأمين </t>
  </si>
  <si>
    <t xml:space="preserve">Iran Insurance   التأمين الإيرانية                </t>
  </si>
  <si>
    <t xml:space="preserve"> التأمين العربية السعودية   Saudi Arabian Insurance  </t>
  </si>
  <si>
    <t xml:space="preserve">التأمين العربية Arabia Insurance               </t>
  </si>
  <si>
    <t xml:space="preserve">الشركات الأجنبية
Foreign Companies
</t>
  </si>
  <si>
    <t>المجموع
Total</t>
  </si>
  <si>
    <t>مجموع التأمين التكافلي
Total Takaful Insurance</t>
  </si>
  <si>
    <t>تكافل عمان
Takaful Oman</t>
  </si>
  <si>
    <t xml:space="preserve"> المدينة تكافل
Al Madina Takaful</t>
  </si>
  <si>
    <t>مجموع التأمين التقليدي
Total Conventional Insurance</t>
  </si>
  <si>
    <t xml:space="preserve"> الرؤية للتأمين
Vision Insurance</t>
  </si>
  <si>
    <t xml:space="preserve"> الوطنية للتأمين على الحياة والعام
National Life Insurance and General</t>
  </si>
  <si>
    <t xml:space="preserve"> الصقر للتأمين
Falcon Insurance</t>
  </si>
  <si>
    <t>العمانية القطرية للتأمين
Oman &amp; Qater Insurance</t>
  </si>
  <si>
    <t xml:space="preserve">مسقط للتامين على الحياة
Muscat Life Insurance </t>
  </si>
  <si>
    <t xml:space="preserve">مسقط للتامين
Muscat Insurance </t>
  </si>
  <si>
    <t>ظفار للتامين
Dhofar Insurance</t>
  </si>
  <si>
    <t xml:space="preserve"> العمانية المتحدة للتأمين
Oman United Insurance</t>
  </si>
  <si>
    <t xml:space="preserve"> التأمين الأهلية
Al Ahlia Insurance </t>
  </si>
  <si>
    <t>الشركات الوطنية
National Companies</t>
  </si>
  <si>
    <t xml:space="preserve">Total </t>
  </si>
  <si>
    <t>Life</t>
  </si>
  <si>
    <t>General</t>
  </si>
  <si>
    <t>By other gurantees</t>
  </si>
  <si>
    <t>Guranteed by capital redemption funds policies</t>
  </si>
  <si>
    <t>Guranteed by life insurance policies</t>
  </si>
  <si>
    <t xml:space="preserve">Share in other companies </t>
  </si>
  <si>
    <t xml:space="preserve">Share in national companies </t>
  </si>
  <si>
    <t xml:space="preserve">Corporate Bond </t>
  </si>
  <si>
    <t>Bonds guranteed by government</t>
  </si>
  <si>
    <t xml:space="preserve">Government Bond </t>
  </si>
  <si>
    <t>Real State</t>
  </si>
  <si>
    <t>الحياة</t>
  </si>
  <si>
    <t>العام</t>
  </si>
  <si>
    <t>بضمانات أخرى</t>
  </si>
  <si>
    <t>بضمان وثائق تكوين الأموال</t>
  </si>
  <si>
    <t xml:space="preserve">بضمان وثائق تأمين الحياة </t>
  </si>
  <si>
    <t>أسهم في شركات أخرى</t>
  </si>
  <si>
    <t>اسهم في شركات وطنية</t>
  </si>
  <si>
    <t>سندات تجارية</t>
  </si>
  <si>
    <t>سندات مضمونة من الحكومة</t>
  </si>
  <si>
    <t>سندات حكومية</t>
  </si>
  <si>
    <t>المجموع</t>
  </si>
  <si>
    <t>Bank deposits الودائع البنكية</t>
  </si>
  <si>
    <t>قروض</t>
  </si>
  <si>
    <t>أوراق مالية</t>
  </si>
  <si>
    <t>عقارات</t>
  </si>
  <si>
    <t xml:space="preserve">     اسم الشركة       Company name </t>
  </si>
  <si>
    <t>Table (4): Total Investments of Insurance Companies in Omani Rial  2013 - 2014</t>
  </si>
  <si>
    <t>جدول رقم (4): إجمالي استثمارات شركات التأمين  بالريال العماني  لعامي 2013 -2014م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</si>
</sst>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#,##0_ ;[Red]\-#,##0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abic Transparent"/>
      <charset val="178"/>
    </font>
    <font>
      <sz val="10"/>
      <color theme="1"/>
      <name val="Calibri"/>
      <family val="2"/>
      <scheme val="minor"/>
    </font>
    <font>
      <sz val="10"/>
      <color theme="1"/>
      <name val="Arabic Transparent"/>
      <charset val="178"/>
    </font>
    <font>
      <b/>
      <sz val="10"/>
      <name val="Arabic Transparent"/>
      <charset val="178"/>
    </font>
    <font>
      <sz val="10"/>
      <color indexed="8"/>
      <name val="Arabic Transparent"/>
      <charset val="17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28">
    <xf numFmtId="0" fontId="0" fillId="0" borderId="0" xfId="0"/>
    <xf numFmtId="164" fontId="0" fillId="0" borderId="1" xfId="0" applyNumberFormat="1" applyBorder="1"/>
    <xf numFmtId="0" fontId="0" fillId="0" borderId="1" xfId="0" applyBorder="1" applyAlignment="1">
      <alignment horizontal="center"/>
    </xf>
    <xf numFmtId="165" fontId="3" fillId="2" borderId="1" xfId="2" applyNumberFormat="1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 wrapText="1"/>
    </xf>
    <xf numFmtId="165" fontId="6" fillId="3" borderId="1" xfId="3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165" fontId="6" fillId="3" borderId="1" xfId="3" applyNumberFormat="1" applyFont="1" applyFill="1" applyBorder="1" applyAlignment="1">
      <alignment horizontal="center" vertical="center" wrapText="1" readingOrder="1"/>
    </xf>
    <xf numFmtId="165" fontId="6" fillId="3" borderId="1" xfId="3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0" fillId="0" borderId="0" xfId="0" applyNumberFormat="1"/>
    <xf numFmtId="165" fontId="3" fillId="4" borderId="1" xfId="2" applyNumberFormat="1" applyFont="1" applyFill="1" applyBorder="1" applyAlignment="1">
      <alignment horizontal="center" vertical="center" wrapText="1" readingOrder="1"/>
    </xf>
    <xf numFmtId="165" fontId="3" fillId="5" borderId="1" xfId="2" applyNumberFormat="1" applyFont="1" applyFill="1" applyBorder="1" applyAlignment="1">
      <alignment horizontal="center" vertical="center" wrapText="1" readingOrder="1"/>
    </xf>
    <xf numFmtId="165" fontId="3" fillId="6" borderId="1" xfId="2" applyNumberFormat="1" applyFont="1" applyFill="1" applyBorder="1" applyAlignment="1">
      <alignment horizontal="center" vertical="center" wrapText="1" readingOrder="1"/>
    </xf>
    <xf numFmtId="165" fontId="3" fillId="7" borderId="1" xfId="2" applyNumberFormat="1" applyFont="1" applyFill="1" applyBorder="1" applyAlignment="1">
      <alignment horizontal="center" vertical="center" wrapText="1" readingOrder="1"/>
    </xf>
    <xf numFmtId="0" fontId="7" fillId="0" borderId="1" xfId="2" applyNumberFormat="1" applyFont="1" applyFill="1" applyBorder="1" applyAlignment="1">
      <alignment horizontal="center" vertical="center" wrapText="1" readingOrder="1"/>
    </xf>
    <xf numFmtId="165" fontId="7" fillId="0" borderId="2" xfId="2" applyNumberFormat="1" applyFont="1" applyFill="1" applyBorder="1" applyAlignment="1">
      <alignment horizontal="center" vertical="center" wrapText="1" readingOrder="1"/>
    </xf>
    <xf numFmtId="165" fontId="7" fillId="0" borderId="3" xfId="2" applyNumberFormat="1" applyFont="1" applyFill="1" applyBorder="1" applyAlignment="1">
      <alignment horizontal="center" vertical="center" wrapText="1" readingOrder="1"/>
    </xf>
    <xf numFmtId="165" fontId="7" fillId="0" borderId="1" xfId="2" applyNumberFormat="1" applyFont="1" applyFill="1" applyBorder="1" applyAlignment="1">
      <alignment horizontal="center" vertical="center" wrapText="1" readingOrder="1"/>
    </xf>
    <xf numFmtId="165" fontId="7" fillId="0" borderId="4" xfId="2" applyNumberFormat="1" applyFont="1" applyFill="1" applyBorder="1" applyAlignment="1">
      <alignment horizontal="center" vertical="center" wrapText="1" readingOrder="1"/>
    </xf>
    <xf numFmtId="165" fontId="7" fillId="0" borderId="5" xfId="2" applyNumberFormat="1" applyFont="1" applyFill="1" applyBorder="1" applyAlignment="1">
      <alignment horizontal="center" vertical="center" wrapText="1" readingOrder="1"/>
    </xf>
    <xf numFmtId="165" fontId="7" fillId="0" borderId="6" xfId="2" applyNumberFormat="1" applyFont="1" applyFill="1" applyBorder="1" applyAlignment="1">
      <alignment horizontal="center" vertical="center" wrapText="1" readingOrder="1"/>
    </xf>
    <xf numFmtId="165" fontId="7" fillId="0" borderId="7" xfId="2" applyNumberFormat="1" applyFont="1" applyFill="1" applyBorder="1" applyAlignment="1">
      <alignment horizontal="center" vertical="center" wrapText="1" readingOrder="1"/>
    </xf>
    <xf numFmtId="165" fontId="7" fillId="0" borderId="8" xfId="2" applyNumberFormat="1" applyFont="1" applyFill="1" applyBorder="1" applyAlignment="1">
      <alignment horizontal="center" vertical="center" wrapText="1" readingOrder="1"/>
    </xf>
    <xf numFmtId="165" fontId="7" fillId="0" borderId="9" xfId="2" applyNumberFormat="1" applyFont="1" applyFill="1" applyBorder="1" applyAlignment="1">
      <alignment horizontal="center" vertical="center" wrapText="1" readingOrder="1"/>
    </xf>
    <xf numFmtId="165" fontId="7" fillId="0" borderId="10" xfId="2" applyNumberFormat="1" applyFont="1" applyFill="1" applyBorder="1" applyAlignment="1">
      <alignment horizontal="center" vertical="center" wrapText="1" readingOrder="1"/>
    </xf>
    <xf numFmtId="165" fontId="7" fillId="0" borderId="1" xfId="2" applyNumberFormat="1" applyFont="1" applyFill="1" applyBorder="1" applyAlignment="1">
      <alignment horizontal="center" vertical="center" wrapText="1" readingOrder="2"/>
    </xf>
  </cellXfs>
  <cellStyles count="13">
    <cellStyle name="Comma" xfId="1" builtinId="3"/>
    <cellStyle name="Excel Built-in Normal" xfId="4"/>
    <cellStyle name="Normal" xfId="0" builtinId="0"/>
    <cellStyle name="Normal 2" xfId="2"/>
    <cellStyle name="Normal 2 2" xfId="5"/>
    <cellStyle name="Normal 2 3" xfId="3"/>
    <cellStyle name="Normal 2 3 2" xfId="6"/>
    <cellStyle name="Normal 2 3 3" xfId="7"/>
    <cellStyle name="Normal 3" xfId="8"/>
    <cellStyle name="Normal 3 2" xfId="9"/>
    <cellStyle name="Normal 3 3" xfId="10"/>
    <cellStyle name="Percent 2" xfId="11"/>
    <cellStyle name="Percent 3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LA DATA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table 5"/>
      <sheetName val="table 6"/>
      <sheetName val="table 7"/>
      <sheetName val="table 8"/>
      <sheetName val="table 9"/>
      <sheetName val="table 10"/>
      <sheetName val="table 11"/>
      <sheetName val="table 12"/>
      <sheetName val="table 13"/>
      <sheetName val="table 14"/>
      <sheetName val="table 15"/>
      <sheetName val="table 16"/>
      <sheetName val="table 17"/>
      <sheetName val="table 18"/>
      <sheetName val="table 19"/>
      <sheetName val="table 20"/>
      <sheetName val="table 21"/>
      <sheetName val="table 22"/>
      <sheetName val="table 23"/>
      <sheetName val="table 24"/>
      <sheetName val="table 25"/>
      <sheetName val="table 26"/>
      <sheetName val="table 27"/>
      <sheetName val="table 28"/>
      <sheetName val="table 29"/>
      <sheetName val="table 30"/>
      <sheetName val="table 31"/>
      <sheetName val="table 32"/>
      <sheetName val="Table 33"/>
      <sheetName val="table 34"/>
      <sheetName val="table 35"/>
      <sheetName val="table 36"/>
      <sheetName val="table 37"/>
      <sheetName val="table 38"/>
      <sheetName val="table 39"/>
      <sheetName val="table 40"/>
      <sheetName val="table 41"/>
      <sheetName val="table 42"/>
      <sheetName val="table 43"/>
      <sheetName val="table 44"/>
      <sheetName val="table 45"/>
      <sheetName val="table 46"/>
      <sheetName val="table 47"/>
      <sheetName val="table 48"/>
      <sheetName val="table 49"/>
      <sheetName val="table 50"/>
      <sheetName val="table 51"/>
      <sheetName val="table 52"/>
      <sheetName val="table 53"/>
      <sheetName val="table 54"/>
      <sheetName val="table 55"/>
      <sheetName val="table 56"/>
      <sheetName val="table 57"/>
      <sheetName val="table 58"/>
      <sheetName val="table 59"/>
      <sheetName val="table 60"/>
      <sheetName val="table 61"/>
      <sheetName val="table 62"/>
      <sheetName val="table 63"/>
      <sheetName val="table 64"/>
      <sheetName val="table 65"/>
      <sheetName val="table 66"/>
      <sheetName val="table 67"/>
      <sheetName val="table 68"/>
      <sheetName val="table 69"/>
      <sheetName val="table 70"/>
      <sheetName val="table 71"/>
      <sheetName val="table 72"/>
      <sheetName val="table 73"/>
      <sheetName val="table 74"/>
      <sheetName val="table 75"/>
      <sheetName val="table 76"/>
      <sheetName val="table 77"/>
      <sheetName val="table 78"/>
      <sheetName val="table 79"/>
      <sheetName val="table 80"/>
      <sheetName val="table 81"/>
      <sheetName val="table 82"/>
      <sheetName val="table 83"/>
      <sheetName val="table 84"/>
      <sheetName val="table 85"/>
      <sheetName val="table 86"/>
      <sheetName val="table 87"/>
      <sheetName val="table 88"/>
      <sheetName val="table 89"/>
      <sheetName val="table 90"/>
      <sheetName val="table 91"/>
      <sheetName val="table 92"/>
      <sheetName val="table 93"/>
      <sheetName val="table 94"/>
      <sheetName val="table 95"/>
      <sheetName val="table 96"/>
      <sheetName val="table 97"/>
      <sheetName val="table 98"/>
      <sheetName val="table 99"/>
      <sheetName val="table 100"/>
      <sheetName val="table 101"/>
      <sheetName val="table 102"/>
      <sheetName val="table 103"/>
      <sheetName val="table 104"/>
      <sheetName val="table 105"/>
      <sheetName val="table 106"/>
      <sheetName val="table 107"/>
      <sheetName val="table 108"/>
      <sheetName val="table 109"/>
      <sheetName val="table 110"/>
      <sheetName val="table 111"/>
      <sheetName val="table 112"/>
      <sheetName val="table 113"/>
      <sheetName val="table 114"/>
      <sheetName val="table 115"/>
      <sheetName val="table 116"/>
      <sheetName val="table 117"/>
      <sheetName val="table 118"/>
      <sheetName val="table 119"/>
      <sheetName val="table 120"/>
      <sheetName val="table 121"/>
      <sheetName val="table 122"/>
      <sheetName val="company data"/>
    </sheetNames>
    <sheetDataSet>
      <sheetData sheetId="0"/>
      <sheetData sheetId="1">
        <row r="38">
          <cell r="C38">
            <v>207196</v>
          </cell>
          <cell r="D38">
            <v>198714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10816</v>
          </cell>
          <cell r="J38">
            <v>21632</v>
          </cell>
          <cell r="K38">
            <v>71429</v>
          </cell>
          <cell r="L38">
            <v>71429</v>
          </cell>
          <cell r="M38">
            <v>736114</v>
          </cell>
          <cell r="N38">
            <v>653654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32139805</v>
          </cell>
          <cell r="V38">
            <v>36913164</v>
          </cell>
          <cell r="W38">
            <v>225000</v>
          </cell>
          <cell r="X38">
            <v>225000</v>
          </cell>
          <cell r="Y38">
            <v>33390360</v>
          </cell>
          <cell r="Z38">
            <v>38083593</v>
          </cell>
        </row>
      </sheetData>
      <sheetData sheetId="2">
        <row r="38">
          <cell r="C38">
            <v>2639740</v>
          </cell>
          <cell r="D38">
            <v>2569583</v>
          </cell>
          <cell r="I38">
            <v>326481</v>
          </cell>
          <cell r="J38">
            <v>364580</v>
          </cell>
          <cell r="K38">
            <v>20356882</v>
          </cell>
          <cell r="L38">
            <v>19266893</v>
          </cell>
          <cell r="M38">
            <v>1762442</v>
          </cell>
          <cell r="N38">
            <v>271082</v>
          </cell>
          <cell r="U38">
            <v>21415820</v>
          </cell>
          <cell r="V38">
            <v>25077404</v>
          </cell>
          <cell r="W38">
            <v>7539297</v>
          </cell>
          <cell r="X38">
            <v>6667843</v>
          </cell>
          <cell r="Y38">
            <v>54040662</v>
          </cell>
          <cell r="Z38">
            <v>54217385</v>
          </cell>
        </row>
      </sheetData>
      <sheetData sheetId="3">
        <row r="38">
          <cell r="C38">
            <v>13030000</v>
          </cell>
          <cell r="D38">
            <v>13030000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4731</v>
          </cell>
          <cell r="J38">
            <v>6764</v>
          </cell>
          <cell r="K38">
            <v>13598030</v>
          </cell>
          <cell r="L38">
            <v>14313079</v>
          </cell>
          <cell r="M38">
            <v>1311510</v>
          </cell>
          <cell r="N38">
            <v>1081784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34857011</v>
          </cell>
          <cell r="V38">
            <v>35506204</v>
          </cell>
          <cell r="W38">
            <v>1075795</v>
          </cell>
          <cell r="X38">
            <v>1026172</v>
          </cell>
          <cell r="Y38">
            <v>63877077</v>
          </cell>
          <cell r="Z38">
            <v>64964003</v>
          </cell>
        </row>
      </sheetData>
      <sheetData sheetId="4">
        <row r="38">
          <cell r="C38">
            <v>0</v>
          </cell>
          <cell r="D38">
            <v>0</v>
          </cell>
          <cell r="E38">
            <v>3212200</v>
          </cell>
          <cell r="F38">
            <v>3211400</v>
          </cell>
          <cell r="G38">
            <v>0</v>
          </cell>
          <cell r="H38">
            <v>0</v>
          </cell>
          <cell r="I38">
            <v>1774940</v>
          </cell>
          <cell r="J38">
            <v>1872076</v>
          </cell>
          <cell r="K38">
            <v>955035</v>
          </cell>
          <cell r="L38">
            <v>972674</v>
          </cell>
          <cell r="M38">
            <v>526848</v>
          </cell>
          <cell r="N38">
            <v>565068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6929526</v>
          </cell>
          <cell r="V38">
            <v>7068166</v>
          </cell>
          <cell r="W38">
            <v>0</v>
          </cell>
          <cell r="X38">
            <v>0</v>
          </cell>
          <cell r="Y38">
            <v>13398549</v>
          </cell>
          <cell r="Z38">
            <v>13689384</v>
          </cell>
        </row>
      </sheetData>
      <sheetData sheetId="5">
        <row r="38">
          <cell r="C38">
            <v>871121</v>
          </cell>
          <cell r="D38">
            <v>842434</v>
          </cell>
          <cell r="E38">
            <v>1041574</v>
          </cell>
          <cell r="F38">
            <v>1036666</v>
          </cell>
          <cell r="G38">
            <v>0</v>
          </cell>
          <cell r="H38">
            <v>0</v>
          </cell>
          <cell r="I38">
            <v>2173875</v>
          </cell>
          <cell r="J38">
            <v>2170779</v>
          </cell>
          <cell r="K38">
            <v>435259</v>
          </cell>
          <cell r="L38">
            <v>400045</v>
          </cell>
          <cell r="M38">
            <v>250000</v>
          </cell>
          <cell r="N38">
            <v>300000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1312167</v>
          </cell>
          <cell r="X38">
            <v>1416414</v>
          </cell>
          <cell r="Y38">
            <v>6083996</v>
          </cell>
          <cell r="Z38">
            <v>6166338</v>
          </cell>
        </row>
      </sheetData>
      <sheetData sheetId="6"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4722897</v>
          </cell>
          <cell r="J38">
            <v>4032477</v>
          </cell>
          <cell r="K38">
            <v>7699000</v>
          </cell>
          <cell r="L38">
            <v>8544414</v>
          </cell>
          <cell r="M38">
            <v>71428</v>
          </cell>
          <cell r="N38">
            <v>71428</v>
          </cell>
          <cell r="S38">
            <v>542266</v>
          </cell>
          <cell r="T38">
            <v>388170</v>
          </cell>
          <cell r="W38">
            <v>7415040</v>
          </cell>
          <cell r="X38">
            <v>8189296</v>
          </cell>
          <cell r="Y38">
            <v>20450631</v>
          </cell>
          <cell r="Z38">
            <v>21225785</v>
          </cell>
        </row>
      </sheetData>
      <sheetData sheetId="7">
        <row r="38">
          <cell r="C38">
            <v>1900000</v>
          </cell>
          <cell r="D38">
            <v>1900000</v>
          </cell>
          <cell r="E38">
            <v>618305</v>
          </cell>
          <cell r="F38">
            <v>610268</v>
          </cell>
          <cell r="I38">
            <v>52738</v>
          </cell>
          <cell r="J38">
            <v>265377</v>
          </cell>
          <cell r="K38">
            <v>4244408</v>
          </cell>
          <cell r="L38">
            <v>3979695</v>
          </cell>
          <cell r="M38">
            <v>76064</v>
          </cell>
          <cell r="N38">
            <v>703960</v>
          </cell>
          <cell r="O38">
            <v>34900</v>
          </cell>
          <cell r="P38">
            <v>33300</v>
          </cell>
          <cell r="U38">
            <v>7467852</v>
          </cell>
          <cell r="V38">
            <v>8853732</v>
          </cell>
          <cell r="W38">
            <v>1382958</v>
          </cell>
          <cell r="X38">
            <v>2098838</v>
          </cell>
          <cell r="Y38">
            <v>15777225</v>
          </cell>
          <cell r="Z38">
            <v>18445170</v>
          </cell>
        </row>
      </sheetData>
      <sheetData sheetId="8">
        <row r="38">
          <cell r="C38">
            <v>1300000</v>
          </cell>
          <cell r="D38">
            <v>1300000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824739.89300000004</v>
          </cell>
          <cell r="J38">
            <v>1118455.3759999999</v>
          </cell>
          <cell r="K38">
            <v>7714663</v>
          </cell>
          <cell r="L38">
            <v>7441727.5</v>
          </cell>
          <cell r="M38">
            <v>657700</v>
          </cell>
          <cell r="N38">
            <v>1241522.5</v>
          </cell>
          <cell r="O38">
            <v>654314.5</v>
          </cell>
          <cell r="P38">
            <v>685708.25899999996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5964445</v>
          </cell>
          <cell r="V38">
            <v>6318529</v>
          </cell>
          <cell r="W38">
            <v>13769852.5</v>
          </cell>
          <cell r="X38">
            <v>18583018.5</v>
          </cell>
          <cell r="Y38">
            <v>30885714.892999999</v>
          </cell>
          <cell r="Z38">
            <v>36688961.135000005</v>
          </cell>
        </row>
      </sheetData>
      <sheetData sheetId="9"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639707</v>
          </cell>
          <cell r="J38">
            <v>654642</v>
          </cell>
          <cell r="K38">
            <v>1864138</v>
          </cell>
          <cell r="L38">
            <v>2431816</v>
          </cell>
          <cell r="M38">
            <v>1065967</v>
          </cell>
          <cell r="N38">
            <v>964643</v>
          </cell>
          <cell r="Q38">
            <v>1029765</v>
          </cell>
          <cell r="R38">
            <v>969778</v>
          </cell>
          <cell r="S38">
            <v>0</v>
          </cell>
          <cell r="U38">
            <v>6056640</v>
          </cell>
          <cell r="V38">
            <v>6033419</v>
          </cell>
          <cell r="W38">
            <v>250000</v>
          </cell>
          <cell r="X38">
            <v>479178</v>
          </cell>
          <cell r="Y38">
            <v>10906217</v>
          </cell>
          <cell r="Z38">
            <v>11533476</v>
          </cell>
        </row>
      </sheetData>
      <sheetData sheetId="10">
        <row r="38">
          <cell r="C38">
            <v>2600000</v>
          </cell>
          <cell r="D38">
            <v>6235111</v>
          </cell>
          <cell r="E38">
            <v>251213</v>
          </cell>
          <cell r="F38">
            <v>247467</v>
          </cell>
          <cell r="G38">
            <v>0</v>
          </cell>
          <cell r="H38">
            <v>0</v>
          </cell>
          <cell r="I38">
            <v>1502899</v>
          </cell>
          <cell r="J38">
            <v>2514968</v>
          </cell>
          <cell r="K38">
            <v>4334921</v>
          </cell>
          <cell r="L38">
            <v>4172411</v>
          </cell>
          <cell r="M38">
            <v>251745</v>
          </cell>
          <cell r="N38">
            <v>3307175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6427570</v>
          </cell>
          <cell r="W38">
            <v>6329893</v>
          </cell>
          <cell r="X38">
            <v>22084</v>
          </cell>
          <cell r="Y38">
            <v>15270671</v>
          </cell>
          <cell r="Z38">
            <v>22926786</v>
          </cell>
        </row>
      </sheetData>
      <sheetData sheetId="11">
        <row r="38">
          <cell r="V38">
            <v>3581787</v>
          </cell>
          <cell r="X38">
            <v>4618213</v>
          </cell>
          <cell r="Y38">
            <v>0</v>
          </cell>
          <cell r="Z38">
            <v>8200000</v>
          </cell>
        </row>
      </sheetData>
      <sheetData sheetId="12">
        <row r="38">
          <cell r="I38">
            <v>1000000</v>
          </cell>
          <cell r="M38">
            <v>368464</v>
          </cell>
          <cell r="N38">
            <v>371653</v>
          </cell>
          <cell r="S38">
            <v>0</v>
          </cell>
          <cell r="T38">
            <v>0</v>
          </cell>
          <cell r="U38">
            <v>10740811</v>
          </cell>
          <cell r="V38">
            <v>12768807.854</v>
          </cell>
          <cell r="W38">
            <v>1180773</v>
          </cell>
          <cell r="X38">
            <v>1394327</v>
          </cell>
          <cell r="Y38">
            <v>13290048</v>
          </cell>
          <cell r="Z38">
            <v>14534787.854</v>
          </cell>
        </row>
      </sheetData>
      <sheetData sheetId="13"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96661</v>
          </cell>
          <cell r="L38">
            <v>76563</v>
          </cell>
          <cell r="M38">
            <v>358563</v>
          </cell>
          <cell r="N38">
            <v>373231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6716978</v>
          </cell>
          <cell r="V38">
            <v>7338376</v>
          </cell>
          <cell r="W38">
            <v>0</v>
          </cell>
          <cell r="X38">
            <v>0</v>
          </cell>
          <cell r="Y38">
            <v>7172202</v>
          </cell>
          <cell r="Z38">
            <v>7788170</v>
          </cell>
        </row>
      </sheetData>
      <sheetData sheetId="14">
        <row r="38">
          <cell r="U38">
            <v>5041681</v>
          </cell>
          <cell r="V38">
            <v>5258641</v>
          </cell>
          <cell r="Y38">
            <v>5041681</v>
          </cell>
          <cell r="Z38">
            <v>5258641</v>
          </cell>
        </row>
      </sheetData>
      <sheetData sheetId="15">
        <row r="38">
          <cell r="J38">
            <v>2473698</v>
          </cell>
          <cell r="K38">
            <v>5613131</v>
          </cell>
          <cell r="M38">
            <v>161820</v>
          </cell>
          <cell r="V38">
            <v>25230817</v>
          </cell>
          <cell r="W38">
            <v>27729368</v>
          </cell>
          <cell r="X38">
            <v>890198</v>
          </cell>
          <cell r="Y38">
            <v>1056494</v>
          </cell>
          <cell r="Z38">
            <v>28594713</v>
          </cell>
          <cell r="AA38">
            <v>34560813</v>
          </cell>
        </row>
      </sheetData>
      <sheetData sheetId="16">
        <row r="38">
          <cell r="C38">
            <v>0</v>
          </cell>
          <cell r="D38">
            <v>0</v>
          </cell>
          <cell r="E38">
            <v>500000</v>
          </cell>
          <cell r="F38">
            <v>500000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30963713</v>
          </cell>
          <cell r="V38">
            <v>32386925</v>
          </cell>
          <cell r="W38">
            <v>0</v>
          </cell>
          <cell r="X38">
            <v>0</v>
          </cell>
          <cell r="Y38">
            <v>31463713</v>
          </cell>
          <cell r="Z38">
            <v>32886925</v>
          </cell>
        </row>
      </sheetData>
      <sheetData sheetId="17">
        <row r="38">
          <cell r="E38">
            <v>15589757</v>
          </cell>
          <cell r="F38">
            <v>18123399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435453</v>
          </cell>
          <cell r="P38">
            <v>417320</v>
          </cell>
          <cell r="Q38">
            <v>0</v>
          </cell>
          <cell r="R38">
            <v>0</v>
          </cell>
          <cell r="S38">
            <v>926146</v>
          </cell>
          <cell r="T38">
            <v>1352809</v>
          </cell>
          <cell r="U38">
            <v>1252751</v>
          </cell>
          <cell r="V38">
            <v>760795</v>
          </cell>
          <cell r="W38">
            <v>16688911</v>
          </cell>
          <cell r="X38">
            <v>17840889</v>
          </cell>
          <cell r="Y38">
            <v>34893018</v>
          </cell>
          <cell r="Z38">
            <v>38495212</v>
          </cell>
        </row>
      </sheetData>
      <sheetData sheetId="18"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1170000</v>
          </cell>
          <cell r="V38">
            <v>1519579</v>
          </cell>
          <cell r="W38">
            <v>0</v>
          </cell>
          <cell r="X38">
            <v>0</v>
          </cell>
          <cell r="Y38">
            <v>1170000</v>
          </cell>
          <cell r="Z38">
            <v>1519579</v>
          </cell>
        </row>
      </sheetData>
      <sheetData sheetId="19">
        <row r="38">
          <cell r="U38">
            <v>11740182.827</v>
          </cell>
          <cell r="V38">
            <v>12934327.904999999</v>
          </cell>
          <cell r="W38">
            <v>3153981.37</v>
          </cell>
          <cell r="X38">
            <v>3171581.37</v>
          </cell>
          <cell r="Y38">
            <v>14894164.197000001</v>
          </cell>
          <cell r="Z38">
            <v>16105909.274999999</v>
          </cell>
        </row>
      </sheetData>
      <sheetData sheetId="20">
        <row r="38">
          <cell r="U38">
            <v>7127959</v>
          </cell>
          <cell r="Y38">
            <v>7127959</v>
          </cell>
          <cell r="Z38">
            <v>0</v>
          </cell>
        </row>
      </sheetData>
      <sheetData sheetId="21"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6931934</v>
          </cell>
          <cell r="V38">
            <v>6554679</v>
          </cell>
          <cell r="W38">
            <v>0</v>
          </cell>
          <cell r="X38">
            <v>1716390</v>
          </cell>
          <cell r="Y38">
            <v>6931934</v>
          </cell>
          <cell r="Z38">
            <v>8271069</v>
          </cell>
        </row>
      </sheetData>
      <sheetData sheetId="22">
        <row r="38">
          <cell r="C38">
            <v>0</v>
          </cell>
          <cell r="D38">
            <v>0</v>
          </cell>
          <cell r="E38">
            <v>523422</v>
          </cell>
          <cell r="F38">
            <v>521183</v>
          </cell>
          <cell r="G38">
            <v>0</v>
          </cell>
          <cell r="H38">
            <v>0</v>
          </cell>
          <cell r="I38">
            <v>1991787</v>
          </cell>
          <cell r="J38">
            <v>2759575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87362</v>
          </cell>
          <cell r="P38">
            <v>98423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8327760</v>
          </cell>
          <cell r="X38">
            <v>8616431</v>
          </cell>
          <cell r="Y38">
            <v>10930331</v>
          </cell>
          <cell r="Z38">
            <v>11995612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6"/>
  <sheetViews>
    <sheetView rightToLeft="1" tabSelected="1" topLeftCell="M19" workbookViewId="0">
      <selection activeCell="AC22" sqref="AC22"/>
    </sheetView>
  </sheetViews>
  <sheetFormatPr defaultRowHeight="15"/>
  <cols>
    <col min="4" max="4" width="11.5703125" bestFit="1" customWidth="1"/>
    <col min="5" max="5" width="11.85546875" bestFit="1" customWidth="1"/>
    <col min="6" max="7" width="11.5703125" bestFit="1" customWidth="1"/>
    <col min="10" max="13" width="11.85546875" bestFit="1" customWidth="1"/>
    <col min="14" max="15" width="10.7109375" bestFit="1" customWidth="1"/>
    <col min="16" max="17" width="10.5703125" bestFit="1" customWidth="1"/>
    <col min="18" max="18" width="10.7109375" bestFit="1" customWidth="1"/>
    <col min="20" max="21" width="10.5703125" bestFit="1" customWidth="1"/>
    <col min="22" max="23" width="12.5703125" bestFit="1" customWidth="1"/>
    <col min="24" max="25" width="11.85546875" bestFit="1" customWidth="1"/>
    <col min="26" max="27" width="12.85546875" bestFit="1" customWidth="1"/>
  </cols>
  <sheetData>
    <row r="1" spans="1:27">
      <c r="A1">
        <v>38</v>
      </c>
    </row>
    <row r="3" spans="1:27">
      <c r="B3" s="27" t="s">
        <v>58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</row>
    <row r="4" spans="1:27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</row>
    <row r="5" spans="1:27">
      <c r="B5" s="21" t="s">
        <v>57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0"/>
    </row>
    <row r="6" spans="1:27">
      <c r="B6" s="25" t="s">
        <v>56</v>
      </c>
      <c r="C6" s="24"/>
      <c r="D6" s="25" t="s">
        <v>55</v>
      </c>
      <c r="E6" s="24"/>
      <c r="F6" s="21" t="s">
        <v>54</v>
      </c>
      <c r="G6" s="26"/>
      <c r="H6" s="26"/>
      <c r="I6" s="26"/>
      <c r="J6" s="26"/>
      <c r="K6" s="26"/>
      <c r="L6" s="26"/>
      <c r="M6" s="26"/>
      <c r="N6" s="26"/>
      <c r="O6" s="20"/>
      <c r="P6" s="21" t="s">
        <v>53</v>
      </c>
      <c r="Q6" s="26"/>
      <c r="R6" s="26"/>
      <c r="S6" s="26"/>
      <c r="T6" s="26"/>
      <c r="U6" s="20"/>
      <c r="V6" s="21" t="s">
        <v>52</v>
      </c>
      <c r="W6" s="26"/>
      <c r="X6" s="26"/>
      <c r="Y6" s="20"/>
      <c r="Z6" s="25" t="s">
        <v>51</v>
      </c>
      <c r="AA6" s="24"/>
    </row>
    <row r="7" spans="1:27">
      <c r="B7" s="23"/>
      <c r="C7" s="22"/>
      <c r="D7" s="18"/>
      <c r="E7" s="17"/>
      <c r="F7" s="19" t="s">
        <v>50</v>
      </c>
      <c r="G7" s="19"/>
      <c r="H7" s="19" t="s">
        <v>49</v>
      </c>
      <c r="I7" s="19"/>
      <c r="J7" s="21" t="s">
        <v>48</v>
      </c>
      <c r="K7" s="20"/>
      <c r="L7" s="19" t="s">
        <v>47</v>
      </c>
      <c r="M7" s="19"/>
      <c r="N7" s="19" t="s">
        <v>46</v>
      </c>
      <c r="O7" s="19"/>
      <c r="P7" s="19" t="s">
        <v>45</v>
      </c>
      <c r="Q7" s="19"/>
      <c r="R7" s="21" t="s">
        <v>44</v>
      </c>
      <c r="S7" s="20"/>
      <c r="T7" s="21" t="s">
        <v>43</v>
      </c>
      <c r="U7" s="20"/>
      <c r="V7" s="21" t="s">
        <v>42</v>
      </c>
      <c r="W7" s="20"/>
      <c r="X7" s="21" t="s">
        <v>41</v>
      </c>
      <c r="Y7" s="20"/>
      <c r="Z7" s="18"/>
      <c r="AA7" s="17"/>
    </row>
    <row r="8" spans="1:27">
      <c r="B8" s="23"/>
      <c r="C8" s="22"/>
      <c r="D8" s="19" t="s">
        <v>40</v>
      </c>
      <c r="E8" s="19"/>
      <c r="F8" s="19" t="s">
        <v>39</v>
      </c>
      <c r="G8" s="19"/>
      <c r="H8" s="19" t="s">
        <v>38</v>
      </c>
      <c r="I8" s="19"/>
      <c r="J8" s="19" t="s">
        <v>37</v>
      </c>
      <c r="K8" s="19"/>
      <c r="L8" s="19" t="s">
        <v>36</v>
      </c>
      <c r="M8" s="19"/>
      <c r="N8" s="19" t="s">
        <v>35</v>
      </c>
      <c r="O8" s="19"/>
      <c r="P8" s="19" t="s">
        <v>34</v>
      </c>
      <c r="Q8" s="19"/>
      <c r="R8" s="21" t="s">
        <v>33</v>
      </c>
      <c r="S8" s="20"/>
      <c r="T8" s="21" t="s">
        <v>32</v>
      </c>
      <c r="U8" s="20"/>
      <c r="V8" s="21" t="s">
        <v>31</v>
      </c>
      <c r="W8" s="20"/>
      <c r="X8" s="21" t="s">
        <v>30</v>
      </c>
      <c r="Y8" s="20"/>
      <c r="Z8" s="19" t="s">
        <v>29</v>
      </c>
      <c r="AA8" s="19"/>
    </row>
    <row r="9" spans="1:27">
      <c r="B9" s="18"/>
      <c r="C9" s="17"/>
      <c r="D9" s="16">
        <v>2013</v>
      </c>
      <c r="E9" s="16">
        <v>2014</v>
      </c>
      <c r="F9" s="16">
        <v>2013</v>
      </c>
      <c r="G9" s="16">
        <v>2014</v>
      </c>
      <c r="H9" s="16">
        <v>2013</v>
      </c>
      <c r="I9" s="16">
        <v>2014</v>
      </c>
      <c r="J9" s="16">
        <v>2013</v>
      </c>
      <c r="K9" s="16">
        <v>2014</v>
      </c>
      <c r="L9" s="16">
        <v>2013</v>
      </c>
      <c r="M9" s="16">
        <v>2014</v>
      </c>
      <c r="N9" s="16">
        <v>2013</v>
      </c>
      <c r="O9" s="16">
        <v>2014</v>
      </c>
      <c r="P9" s="16">
        <v>2013</v>
      </c>
      <c r="Q9" s="16">
        <v>2014</v>
      </c>
      <c r="R9" s="16">
        <v>2013</v>
      </c>
      <c r="S9" s="16">
        <v>2014</v>
      </c>
      <c r="T9" s="16">
        <v>2013</v>
      </c>
      <c r="U9" s="16">
        <v>2014</v>
      </c>
      <c r="V9" s="16">
        <v>2013</v>
      </c>
      <c r="W9" s="16">
        <v>2014</v>
      </c>
      <c r="X9" s="16">
        <v>2013</v>
      </c>
      <c r="Y9" s="16">
        <v>2014</v>
      </c>
      <c r="Z9" s="16">
        <v>2013</v>
      </c>
      <c r="AA9" s="16">
        <v>2014</v>
      </c>
    </row>
    <row r="10" spans="1:27" ht="23.1" customHeight="1">
      <c r="A10" s="7">
        <v>1</v>
      </c>
      <c r="B10" s="10" t="s">
        <v>28</v>
      </c>
      <c r="C10" s="3" t="s">
        <v>27</v>
      </c>
      <c r="D10" s="5">
        <f>[1]Sheet1!C$38</f>
        <v>207196</v>
      </c>
      <c r="E10" s="5">
        <f>[1]Sheet1!D$38</f>
        <v>198714</v>
      </c>
      <c r="F10" s="5">
        <f>[1]Sheet1!E$38</f>
        <v>0</v>
      </c>
      <c r="G10" s="5">
        <f>[1]Sheet1!F$38</f>
        <v>0</v>
      </c>
      <c r="H10" s="5">
        <f>[1]Sheet1!G$38</f>
        <v>0</v>
      </c>
      <c r="I10" s="5">
        <f>[1]Sheet1!H$38</f>
        <v>0</v>
      </c>
      <c r="J10" s="5">
        <f>[1]Sheet1!I$38</f>
        <v>10816</v>
      </c>
      <c r="K10" s="5">
        <f>[1]Sheet1!J$38</f>
        <v>21632</v>
      </c>
      <c r="L10" s="5">
        <f>[1]Sheet1!K$38</f>
        <v>71429</v>
      </c>
      <c r="M10" s="5">
        <f>[1]Sheet1!L$38</f>
        <v>71429</v>
      </c>
      <c r="N10" s="5">
        <f>[1]Sheet1!M$38</f>
        <v>736114</v>
      </c>
      <c r="O10" s="5">
        <f>[1]Sheet1!N$38</f>
        <v>653654</v>
      </c>
      <c r="P10" s="5">
        <f>[1]Sheet1!O$38</f>
        <v>0</v>
      </c>
      <c r="Q10" s="5">
        <f>[1]Sheet1!P$38</f>
        <v>0</v>
      </c>
      <c r="R10" s="5">
        <f>[1]Sheet1!Q$38</f>
        <v>0</v>
      </c>
      <c r="S10" s="5">
        <f>[1]Sheet1!R$38</f>
        <v>0</v>
      </c>
      <c r="T10" s="5">
        <f>[1]Sheet1!S$38</f>
        <v>0</v>
      </c>
      <c r="U10" s="5">
        <f>[1]Sheet1!T$38</f>
        <v>0</v>
      </c>
      <c r="V10" s="5">
        <f>[1]Sheet1!U$38</f>
        <v>32139805</v>
      </c>
      <c r="W10" s="5">
        <f>[1]Sheet1!V$38</f>
        <v>36913164</v>
      </c>
      <c r="X10" s="5">
        <f>[1]Sheet1!W$38</f>
        <v>225000</v>
      </c>
      <c r="Y10" s="5">
        <f>[1]Sheet1!X$38</f>
        <v>225000</v>
      </c>
      <c r="Z10" s="5">
        <f>[1]Sheet1!Y$38</f>
        <v>33390360</v>
      </c>
      <c r="AA10" s="5">
        <f>[1]Sheet1!Z$38</f>
        <v>38083593</v>
      </c>
    </row>
    <row r="11" spans="1:27" ht="23.1" customHeight="1">
      <c r="A11" s="7">
        <v>2</v>
      </c>
      <c r="B11" s="10"/>
      <c r="C11" s="3" t="s">
        <v>26</v>
      </c>
      <c r="D11" s="5">
        <f>[1]Sheet2!C$38</f>
        <v>2639740</v>
      </c>
      <c r="E11" s="5">
        <f>[1]Sheet2!D$38</f>
        <v>2569583</v>
      </c>
      <c r="F11" s="5">
        <f>[1]Sheet2!E$38</f>
        <v>0</v>
      </c>
      <c r="G11" s="5">
        <f>[1]Sheet2!F$38</f>
        <v>0</v>
      </c>
      <c r="H11" s="5">
        <f>[1]Sheet2!G$38</f>
        <v>0</v>
      </c>
      <c r="I11" s="5">
        <f>[1]Sheet2!H$38</f>
        <v>0</v>
      </c>
      <c r="J11" s="5">
        <f>[1]Sheet2!I$38</f>
        <v>326481</v>
      </c>
      <c r="K11" s="5">
        <f>[1]Sheet2!J$38</f>
        <v>364580</v>
      </c>
      <c r="L11" s="5">
        <f>[1]Sheet2!K$38</f>
        <v>20356882</v>
      </c>
      <c r="M11" s="5">
        <f>[1]Sheet2!L$38</f>
        <v>19266893</v>
      </c>
      <c r="N11" s="5">
        <f>[1]Sheet2!M$38</f>
        <v>1762442</v>
      </c>
      <c r="O11" s="5">
        <f>[1]Sheet2!N$38</f>
        <v>271082</v>
      </c>
      <c r="P11" s="5">
        <f>[1]Sheet2!O$38</f>
        <v>0</v>
      </c>
      <c r="Q11" s="5">
        <f>[1]Sheet2!P$38</f>
        <v>0</v>
      </c>
      <c r="R11" s="5">
        <f>[1]Sheet2!Q$38</f>
        <v>0</v>
      </c>
      <c r="S11" s="5">
        <f>[1]Sheet2!R$38</f>
        <v>0</v>
      </c>
      <c r="T11" s="5">
        <f>[1]Sheet2!S$38</f>
        <v>0</v>
      </c>
      <c r="U11" s="5">
        <f>[1]Sheet2!T$38</f>
        <v>0</v>
      </c>
      <c r="V11" s="5">
        <f>[1]Sheet2!U$38</f>
        <v>21415820</v>
      </c>
      <c r="W11" s="5">
        <f>[1]Sheet2!V$38</f>
        <v>25077404</v>
      </c>
      <c r="X11" s="5">
        <f>[1]Sheet2!W$38</f>
        <v>7539297</v>
      </c>
      <c r="Y11" s="5">
        <f>[1]Sheet2!X$38</f>
        <v>6667843</v>
      </c>
      <c r="Z11" s="5">
        <f>[1]Sheet2!Y$38</f>
        <v>54040662</v>
      </c>
      <c r="AA11" s="5">
        <f>[1]Sheet2!Z$38</f>
        <v>54217385</v>
      </c>
    </row>
    <row r="12" spans="1:27" ht="23.1" customHeight="1">
      <c r="A12" s="7">
        <v>3</v>
      </c>
      <c r="B12" s="10"/>
      <c r="C12" s="3" t="s">
        <v>25</v>
      </c>
      <c r="D12" s="5">
        <f>[1]Sheet3!C$38</f>
        <v>13030000</v>
      </c>
      <c r="E12" s="5">
        <f>[1]Sheet3!D$38</f>
        <v>13030000</v>
      </c>
      <c r="F12" s="5">
        <f>[1]Sheet3!E$38</f>
        <v>0</v>
      </c>
      <c r="G12" s="5">
        <f>[1]Sheet3!F$38</f>
        <v>0</v>
      </c>
      <c r="H12" s="5">
        <f>[1]Sheet3!G$38</f>
        <v>0</v>
      </c>
      <c r="I12" s="5">
        <f>[1]Sheet3!H$38</f>
        <v>0</v>
      </c>
      <c r="J12" s="5">
        <f>[1]Sheet3!I$38</f>
        <v>4731</v>
      </c>
      <c r="K12" s="5">
        <f>[1]Sheet3!J$38</f>
        <v>6764</v>
      </c>
      <c r="L12" s="5">
        <f>[1]Sheet3!K$38</f>
        <v>13598030</v>
      </c>
      <c r="M12" s="5">
        <f>[1]Sheet3!L$38</f>
        <v>14313079</v>
      </c>
      <c r="N12" s="5">
        <f>[1]Sheet3!M$38</f>
        <v>1311510</v>
      </c>
      <c r="O12" s="5">
        <f>[1]Sheet3!N$38</f>
        <v>1081784</v>
      </c>
      <c r="P12" s="5">
        <f>[1]Sheet3!O$38</f>
        <v>0</v>
      </c>
      <c r="Q12" s="5">
        <f>[1]Sheet3!P$38</f>
        <v>0</v>
      </c>
      <c r="R12" s="5">
        <f>[1]Sheet3!Q$38</f>
        <v>0</v>
      </c>
      <c r="S12" s="5">
        <f>[1]Sheet3!R$38</f>
        <v>0</v>
      </c>
      <c r="T12" s="5">
        <f>[1]Sheet3!S$38</f>
        <v>0</v>
      </c>
      <c r="U12" s="5">
        <f>[1]Sheet3!T$38</f>
        <v>0</v>
      </c>
      <c r="V12" s="5">
        <f>[1]Sheet3!U$38</f>
        <v>34857011</v>
      </c>
      <c r="W12" s="5">
        <f>[1]Sheet3!V$38</f>
        <v>35506204</v>
      </c>
      <c r="X12" s="5">
        <f>[1]Sheet3!W$38</f>
        <v>1075795</v>
      </c>
      <c r="Y12" s="5">
        <f>[1]Sheet3!X$38</f>
        <v>1026172</v>
      </c>
      <c r="Z12" s="5">
        <f>[1]Sheet3!Y$38</f>
        <v>63877077</v>
      </c>
      <c r="AA12" s="5">
        <f>[1]Sheet3!Z$38</f>
        <v>64964003</v>
      </c>
    </row>
    <row r="13" spans="1:27" ht="23.1" customHeight="1">
      <c r="A13" s="7">
        <v>4</v>
      </c>
      <c r="B13" s="10"/>
      <c r="C13" s="3" t="s">
        <v>24</v>
      </c>
      <c r="D13" s="5">
        <f>[1]Sheet4!C$38</f>
        <v>0</v>
      </c>
      <c r="E13" s="5">
        <f>[1]Sheet4!D$38</f>
        <v>0</v>
      </c>
      <c r="F13" s="5">
        <f>[1]Sheet4!E$38</f>
        <v>3212200</v>
      </c>
      <c r="G13" s="5">
        <f>[1]Sheet4!F$38</f>
        <v>3211400</v>
      </c>
      <c r="H13" s="5">
        <f>[1]Sheet4!G$38</f>
        <v>0</v>
      </c>
      <c r="I13" s="5">
        <f>[1]Sheet4!H$38</f>
        <v>0</v>
      </c>
      <c r="J13" s="5">
        <f>[1]Sheet4!I$38</f>
        <v>1774940</v>
      </c>
      <c r="K13" s="5">
        <f>[1]Sheet4!J$38</f>
        <v>1872076</v>
      </c>
      <c r="L13" s="5">
        <f>[1]Sheet4!K$38</f>
        <v>955035</v>
      </c>
      <c r="M13" s="5">
        <f>[1]Sheet4!L$38</f>
        <v>972674</v>
      </c>
      <c r="N13" s="5">
        <f>[1]Sheet4!M$38</f>
        <v>526848</v>
      </c>
      <c r="O13" s="5">
        <f>[1]Sheet4!N$38</f>
        <v>565068</v>
      </c>
      <c r="P13" s="5">
        <f>[1]Sheet4!O$38</f>
        <v>0</v>
      </c>
      <c r="Q13" s="5">
        <f>[1]Sheet4!P$38</f>
        <v>0</v>
      </c>
      <c r="R13" s="5">
        <f>[1]Sheet4!Q$38</f>
        <v>0</v>
      </c>
      <c r="S13" s="5">
        <f>[1]Sheet4!R$38</f>
        <v>0</v>
      </c>
      <c r="T13" s="5">
        <f>[1]Sheet4!S$38</f>
        <v>0</v>
      </c>
      <c r="U13" s="5">
        <f>[1]Sheet4!T$38</f>
        <v>0</v>
      </c>
      <c r="V13" s="5">
        <f>[1]Sheet4!U$38</f>
        <v>6929526</v>
      </c>
      <c r="W13" s="5">
        <f>[1]Sheet4!V$38</f>
        <v>7068166</v>
      </c>
      <c r="X13" s="5">
        <f>[1]Sheet4!W$38</f>
        <v>0</v>
      </c>
      <c r="Y13" s="5">
        <f>[1]Sheet4!X$38</f>
        <v>0</v>
      </c>
      <c r="Z13" s="5">
        <f>[1]Sheet4!Y$38</f>
        <v>13398549</v>
      </c>
      <c r="AA13" s="5">
        <f>[1]Sheet4!Z$38</f>
        <v>13689384</v>
      </c>
    </row>
    <row r="14" spans="1:27" ht="23.1" customHeight="1">
      <c r="A14" s="7">
        <v>5</v>
      </c>
      <c r="B14" s="10"/>
      <c r="C14" s="3" t="s">
        <v>23</v>
      </c>
      <c r="D14" s="5">
        <f>[1]Sheet5!C$38</f>
        <v>871121</v>
      </c>
      <c r="E14" s="5">
        <f>[1]Sheet5!D$38</f>
        <v>842434</v>
      </c>
      <c r="F14" s="5">
        <f>[1]Sheet5!E$38</f>
        <v>1041574</v>
      </c>
      <c r="G14" s="5">
        <f>[1]Sheet5!F$38</f>
        <v>1036666</v>
      </c>
      <c r="H14" s="5">
        <f>[1]Sheet5!G$38</f>
        <v>0</v>
      </c>
      <c r="I14" s="5">
        <f>[1]Sheet5!H$38</f>
        <v>0</v>
      </c>
      <c r="J14" s="5">
        <f>[1]Sheet5!I$38</f>
        <v>2173875</v>
      </c>
      <c r="K14" s="5">
        <f>[1]Sheet5!J$38</f>
        <v>2170779</v>
      </c>
      <c r="L14" s="5">
        <f>[1]Sheet5!K$38</f>
        <v>435259</v>
      </c>
      <c r="M14" s="5">
        <f>[1]Sheet5!L$38</f>
        <v>400045</v>
      </c>
      <c r="N14" s="5">
        <f>[1]Sheet5!M$38</f>
        <v>250000</v>
      </c>
      <c r="O14" s="5">
        <f>[1]Sheet5!N$38</f>
        <v>300000</v>
      </c>
      <c r="P14" s="5">
        <f>[1]Sheet5!O$38</f>
        <v>0</v>
      </c>
      <c r="Q14" s="5">
        <f>[1]Sheet5!P$38</f>
        <v>0</v>
      </c>
      <c r="R14" s="5">
        <f>[1]Sheet5!Q$38</f>
        <v>0</v>
      </c>
      <c r="S14" s="5">
        <f>[1]Sheet5!R$38</f>
        <v>0</v>
      </c>
      <c r="T14" s="5">
        <f>[1]Sheet5!S$38</f>
        <v>0</v>
      </c>
      <c r="U14" s="5">
        <f>[1]Sheet5!T$38</f>
        <v>0</v>
      </c>
      <c r="V14" s="5">
        <f>[1]Sheet5!U$38</f>
        <v>0</v>
      </c>
      <c r="W14" s="5">
        <f>[1]Sheet5!V$38</f>
        <v>0</v>
      </c>
      <c r="X14" s="5">
        <f>[1]Sheet5!W$38</f>
        <v>1312167</v>
      </c>
      <c r="Y14" s="5">
        <f>[1]Sheet5!X$38</f>
        <v>1416414</v>
      </c>
      <c r="Z14" s="5">
        <f>[1]Sheet5!Y$38</f>
        <v>6083996</v>
      </c>
      <c r="AA14" s="5">
        <f>[1]Sheet5!Z$38</f>
        <v>6166338</v>
      </c>
    </row>
    <row r="15" spans="1:27" ht="23.1" customHeight="1">
      <c r="A15" s="7">
        <v>6</v>
      </c>
      <c r="B15" s="10"/>
      <c r="C15" s="3" t="s">
        <v>22</v>
      </c>
      <c r="D15" s="5">
        <f>[1]Sheet6!C$38</f>
        <v>0</v>
      </c>
      <c r="E15" s="5">
        <f>[1]Sheet6!D$38</f>
        <v>0</v>
      </c>
      <c r="F15" s="5">
        <f>[1]Sheet6!E$38</f>
        <v>0</v>
      </c>
      <c r="G15" s="5">
        <f>[1]Sheet6!F$38</f>
        <v>0</v>
      </c>
      <c r="H15" s="5">
        <f>[1]Sheet6!G$38</f>
        <v>0</v>
      </c>
      <c r="I15" s="5">
        <f>[1]Sheet6!H$38</f>
        <v>0</v>
      </c>
      <c r="J15" s="5">
        <f>[1]Sheet6!I$38</f>
        <v>4722897</v>
      </c>
      <c r="K15" s="5">
        <f>[1]Sheet6!J$38</f>
        <v>4032477</v>
      </c>
      <c r="L15" s="5">
        <f>[1]Sheet6!K$38</f>
        <v>7699000</v>
      </c>
      <c r="M15" s="5">
        <f>[1]Sheet6!L$38</f>
        <v>8544414</v>
      </c>
      <c r="N15" s="5">
        <f>[1]Sheet6!M$38</f>
        <v>71428</v>
      </c>
      <c r="O15" s="5">
        <f>[1]Sheet6!N$38</f>
        <v>71428</v>
      </c>
      <c r="P15" s="5">
        <f>[1]Sheet6!O$38</f>
        <v>0</v>
      </c>
      <c r="Q15" s="5">
        <f>[1]Sheet6!P$38</f>
        <v>0</v>
      </c>
      <c r="R15" s="5">
        <f>[1]Sheet6!Q$38</f>
        <v>0</v>
      </c>
      <c r="S15" s="5">
        <f>[1]Sheet6!R$38</f>
        <v>0</v>
      </c>
      <c r="T15" s="5">
        <f>[1]Sheet6!S$38</f>
        <v>542266</v>
      </c>
      <c r="U15" s="5">
        <f>[1]Sheet6!T$38</f>
        <v>388170</v>
      </c>
      <c r="V15" s="5">
        <f>[1]Sheet6!U$38</f>
        <v>0</v>
      </c>
      <c r="W15" s="5">
        <f>[1]Sheet6!V$38</f>
        <v>0</v>
      </c>
      <c r="X15" s="5">
        <f>[1]Sheet6!W$38</f>
        <v>7415040</v>
      </c>
      <c r="Y15" s="5">
        <f>[1]Sheet6!X$38</f>
        <v>8189296</v>
      </c>
      <c r="Z15" s="5">
        <f>[1]Sheet6!Y$38</f>
        <v>20450631</v>
      </c>
      <c r="AA15" s="5">
        <f>[1]Sheet6!Z$38</f>
        <v>21225785</v>
      </c>
    </row>
    <row r="16" spans="1:27" ht="23.1" customHeight="1">
      <c r="A16" s="7">
        <v>7</v>
      </c>
      <c r="B16" s="10"/>
      <c r="C16" s="3" t="s">
        <v>21</v>
      </c>
      <c r="D16" s="5">
        <f>[1]Sheet7!C$38</f>
        <v>1900000</v>
      </c>
      <c r="E16" s="5">
        <f>[1]Sheet7!D$38</f>
        <v>1900000</v>
      </c>
      <c r="F16" s="5">
        <f>[1]Sheet7!E$38</f>
        <v>618305</v>
      </c>
      <c r="G16" s="5">
        <f>[1]Sheet7!F$38</f>
        <v>610268</v>
      </c>
      <c r="H16" s="5">
        <f>[1]Sheet7!G$38</f>
        <v>0</v>
      </c>
      <c r="I16" s="5">
        <f>[1]Sheet7!H$38</f>
        <v>0</v>
      </c>
      <c r="J16" s="5">
        <f>[1]Sheet7!I$38</f>
        <v>52738</v>
      </c>
      <c r="K16" s="5">
        <f>[1]Sheet7!J$38</f>
        <v>265377</v>
      </c>
      <c r="L16" s="5">
        <f>[1]Sheet7!K$38</f>
        <v>4244408</v>
      </c>
      <c r="M16" s="5">
        <f>[1]Sheet7!L$38</f>
        <v>3979695</v>
      </c>
      <c r="N16" s="5">
        <f>[1]Sheet7!M$38</f>
        <v>76064</v>
      </c>
      <c r="O16" s="5">
        <f>[1]Sheet7!N$38</f>
        <v>703960</v>
      </c>
      <c r="P16" s="5">
        <f>[1]Sheet7!O$38</f>
        <v>34900</v>
      </c>
      <c r="Q16" s="5">
        <f>[1]Sheet7!P$38</f>
        <v>33300</v>
      </c>
      <c r="R16" s="5">
        <f>[1]Sheet7!Q$38</f>
        <v>0</v>
      </c>
      <c r="S16" s="5">
        <f>[1]Sheet7!R$38</f>
        <v>0</v>
      </c>
      <c r="T16" s="5">
        <f>[1]Sheet7!S$38</f>
        <v>0</v>
      </c>
      <c r="U16" s="5">
        <f>[1]Sheet7!T$38</f>
        <v>0</v>
      </c>
      <c r="V16" s="5">
        <f>[1]Sheet7!U$38</f>
        <v>7467852</v>
      </c>
      <c r="W16" s="5">
        <f>[1]Sheet7!V$38</f>
        <v>8853732</v>
      </c>
      <c r="X16" s="5">
        <f>[1]Sheet7!W$38</f>
        <v>1382958</v>
      </c>
      <c r="Y16" s="5">
        <f>[1]Sheet7!X$38</f>
        <v>2098838</v>
      </c>
      <c r="Z16" s="5">
        <f>[1]Sheet7!Y$38</f>
        <v>15777225</v>
      </c>
      <c r="AA16" s="5">
        <f>[1]Sheet7!Z$38</f>
        <v>18445170</v>
      </c>
    </row>
    <row r="17" spans="1:27" ht="23.1" customHeight="1">
      <c r="A17" s="7">
        <v>8</v>
      </c>
      <c r="B17" s="10"/>
      <c r="C17" s="3" t="s">
        <v>20</v>
      </c>
      <c r="D17" s="5">
        <f>[1]Sheet8!C$38</f>
        <v>1300000</v>
      </c>
      <c r="E17" s="5">
        <f>[1]Sheet8!D$38</f>
        <v>1300000</v>
      </c>
      <c r="F17" s="5">
        <f>[1]Sheet8!E$38</f>
        <v>0</v>
      </c>
      <c r="G17" s="5">
        <f>[1]Sheet8!F$38</f>
        <v>0</v>
      </c>
      <c r="H17" s="5">
        <f>[1]Sheet8!G$38</f>
        <v>0</v>
      </c>
      <c r="I17" s="5">
        <f>[1]Sheet8!H$38</f>
        <v>0</v>
      </c>
      <c r="J17" s="5">
        <f>[1]Sheet8!I$38</f>
        <v>824739.89300000004</v>
      </c>
      <c r="K17" s="5">
        <f>[1]Sheet8!J$38</f>
        <v>1118455.3759999999</v>
      </c>
      <c r="L17" s="5">
        <f>[1]Sheet8!K$38</f>
        <v>7714663</v>
      </c>
      <c r="M17" s="5">
        <f>[1]Sheet8!L$38</f>
        <v>7441727.5</v>
      </c>
      <c r="N17" s="5">
        <f>[1]Sheet8!M$38</f>
        <v>657700</v>
      </c>
      <c r="O17" s="5">
        <f>[1]Sheet8!N$38</f>
        <v>1241522.5</v>
      </c>
      <c r="P17" s="5">
        <f>[1]Sheet8!O$38</f>
        <v>654314.5</v>
      </c>
      <c r="Q17" s="5">
        <f>[1]Sheet8!P$38</f>
        <v>685708.25899999996</v>
      </c>
      <c r="R17" s="5">
        <f>[1]Sheet8!Q$38</f>
        <v>0</v>
      </c>
      <c r="S17" s="5">
        <f>[1]Sheet8!R$38</f>
        <v>0</v>
      </c>
      <c r="T17" s="5">
        <f>[1]Sheet8!S$38</f>
        <v>0</v>
      </c>
      <c r="U17" s="5">
        <f>[1]Sheet8!T$38</f>
        <v>0</v>
      </c>
      <c r="V17" s="5">
        <f>[1]Sheet8!U$38</f>
        <v>5964445</v>
      </c>
      <c r="W17" s="5">
        <f>[1]Sheet8!V$38</f>
        <v>6318529</v>
      </c>
      <c r="X17" s="5">
        <f>[1]Sheet8!W$38</f>
        <v>13769852.5</v>
      </c>
      <c r="Y17" s="5">
        <f>[1]Sheet8!X$38</f>
        <v>18583018.5</v>
      </c>
      <c r="Z17" s="5">
        <f>[1]Sheet8!Y$38</f>
        <v>30885714.892999999</v>
      </c>
      <c r="AA17" s="5">
        <f>[1]Sheet8!Z$38</f>
        <v>36688961.135000005</v>
      </c>
    </row>
    <row r="18" spans="1:27" ht="23.1" customHeight="1">
      <c r="A18" s="7">
        <v>9</v>
      </c>
      <c r="B18" s="10"/>
      <c r="C18" s="3" t="s">
        <v>19</v>
      </c>
      <c r="D18" s="5">
        <f>[1]Sheet9!C$38</f>
        <v>0</v>
      </c>
      <c r="E18" s="5">
        <f>[1]Sheet9!D$38</f>
        <v>0</v>
      </c>
      <c r="F18" s="5">
        <f>[1]Sheet9!E$38</f>
        <v>0</v>
      </c>
      <c r="G18" s="5">
        <f>[1]Sheet9!F$38</f>
        <v>0</v>
      </c>
      <c r="H18" s="5">
        <f>[1]Sheet9!G$38</f>
        <v>0</v>
      </c>
      <c r="I18" s="5">
        <f>[1]Sheet9!H$38</f>
        <v>0</v>
      </c>
      <c r="J18" s="5">
        <f>[1]Sheet9!I$38</f>
        <v>639707</v>
      </c>
      <c r="K18" s="5">
        <f>[1]Sheet9!J$38</f>
        <v>654642</v>
      </c>
      <c r="L18" s="5">
        <f>[1]Sheet9!K$38</f>
        <v>1864138</v>
      </c>
      <c r="M18" s="5">
        <f>[1]Sheet9!L$38</f>
        <v>2431816</v>
      </c>
      <c r="N18" s="5">
        <f>[1]Sheet9!M$38</f>
        <v>1065967</v>
      </c>
      <c r="O18" s="5">
        <f>[1]Sheet9!N$38</f>
        <v>964643</v>
      </c>
      <c r="P18" s="5">
        <f>[1]Sheet9!O$38</f>
        <v>0</v>
      </c>
      <c r="Q18" s="5">
        <f>[1]Sheet9!P$38</f>
        <v>0</v>
      </c>
      <c r="R18" s="5">
        <f>[1]Sheet9!Q$38</f>
        <v>1029765</v>
      </c>
      <c r="S18" s="5">
        <f>[1]Sheet9!R$38</f>
        <v>969778</v>
      </c>
      <c r="T18" s="5">
        <f>[1]Sheet9!S$38</f>
        <v>0</v>
      </c>
      <c r="U18" s="5">
        <f>[1]Sheet9!T$38</f>
        <v>0</v>
      </c>
      <c r="V18" s="5">
        <f>[1]Sheet9!U$38</f>
        <v>6056640</v>
      </c>
      <c r="W18" s="5">
        <f>[1]Sheet9!V$38</f>
        <v>6033419</v>
      </c>
      <c r="X18" s="5">
        <f>[1]Sheet9!W$38</f>
        <v>250000</v>
      </c>
      <c r="Y18" s="5">
        <f>[1]Sheet9!X$38</f>
        <v>479178</v>
      </c>
      <c r="Z18" s="5">
        <f>[1]Sheet9!Y$38</f>
        <v>10906217</v>
      </c>
      <c r="AA18" s="5">
        <f>[1]Sheet9!Z$38</f>
        <v>11533476</v>
      </c>
    </row>
    <row r="19" spans="1:27" ht="23.1" customHeight="1">
      <c r="A19" s="7"/>
      <c r="B19" s="10"/>
      <c r="C19" s="15" t="s">
        <v>18</v>
      </c>
      <c r="D19" s="11">
        <f>SUM(D10:D18)</f>
        <v>19948057</v>
      </c>
      <c r="E19" s="11">
        <f>SUM(E10:E18)</f>
        <v>19840731</v>
      </c>
      <c r="F19" s="11">
        <f>SUM(F10:F18)</f>
        <v>4872079</v>
      </c>
      <c r="G19" s="11">
        <f>SUM(G10:G18)</f>
        <v>4858334</v>
      </c>
      <c r="H19" s="11">
        <f>SUM(H10:H18)</f>
        <v>0</v>
      </c>
      <c r="I19" s="11">
        <f>SUM(I10:I18)</f>
        <v>0</v>
      </c>
      <c r="J19" s="11">
        <f>SUM(J10:J18)</f>
        <v>10530924.892999999</v>
      </c>
      <c r="K19" s="11">
        <f>SUM(K10:K18)</f>
        <v>10506782.376</v>
      </c>
      <c r="L19" s="11">
        <f>SUM(L10:L18)</f>
        <v>56938844</v>
      </c>
      <c r="M19" s="11">
        <f>SUM(M10:M18)</f>
        <v>57421772.5</v>
      </c>
      <c r="N19" s="11">
        <f>SUM(N10:N18)</f>
        <v>6458073</v>
      </c>
      <c r="O19" s="11">
        <f>SUM(O10:O18)</f>
        <v>5853141.5</v>
      </c>
      <c r="P19" s="11">
        <f>SUM(P10:P18)</f>
        <v>689214.5</v>
      </c>
      <c r="Q19" s="11">
        <f>SUM(Q10:Q18)</f>
        <v>719008.25899999996</v>
      </c>
      <c r="R19" s="11">
        <f>SUM(R10:R18)</f>
        <v>1029765</v>
      </c>
      <c r="S19" s="11">
        <f>SUM(S10:S18)</f>
        <v>969778</v>
      </c>
      <c r="T19" s="11">
        <f>SUM(T10:T18)</f>
        <v>542266</v>
      </c>
      <c r="U19" s="11">
        <f>SUM(U10:U18)</f>
        <v>388170</v>
      </c>
      <c r="V19" s="11">
        <f>SUM(V10:V18)</f>
        <v>114831099</v>
      </c>
      <c r="W19" s="11">
        <f>SUM(W10:W18)</f>
        <v>125770618</v>
      </c>
      <c r="X19" s="11">
        <f>SUM(X10:X18)</f>
        <v>32970109.5</v>
      </c>
      <c r="Y19" s="11">
        <f>SUM(Y10:Y18)</f>
        <v>38685759.5</v>
      </c>
      <c r="Z19" s="11">
        <f>SUM(Z10:Z18)</f>
        <v>248810431.89300001</v>
      </c>
      <c r="AA19" s="11">
        <f>SUM(AA10:AA18)</f>
        <v>265014095.13499999</v>
      </c>
    </row>
    <row r="20" spans="1:27" ht="23.1" customHeight="1">
      <c r="A20" s="7">
        <v>10</v>
      </c>
      <c r="B20" s="10"/>
      <c r="C20" s="14" t="s">
        <v>17</v>
      </c>
      <c r="D20" s="5">
        <f>[1]Sheet10!C$38</f>
        <v>2600000</v>
      </c>
      <c r="E20" s="5">
        <f>[1]Sheet10!D$38</f>
        <v>6235111</v>
      </c>
      <c r="F20" s="5">
        <f>[1]Sheet10!E$38</f>
        <v>251213</v>
      </c>
      <c r="G20" s="5">
        <f>[1]Sheet10!F$38</f>
        <v>247467</v>
      </c>
      <c r="H20" s="5">
        <f>[1]Sheet10!G$38</f>
        <v>0</v>
      </c>
      <c r="I20" s="5">
        <f>[1]Sheet10!H$38</f>
        <v>0</v>
      </c>
      <c r="J20" s="5">
        <f>[1]Sheet10!I$38</f>
        <v>1502899</v>
      </c>
      <c r="K20" s="5">
        <f>[1]Sheet10!J$38</f>
        <v>2514968</v>
      </c>
      <c r="L20" s="5">
        <f>[1]Sheet10!K$38</f>
        <v>4334921</v>
      </c>
      <c r="M20" s="5">
        <f>[1]Sheet10!L$38</f>
        <v>4172411</v>
      </c>
      <c r="N20" s="5">
        <f>[1]Sheet10!M$38</f>
        <v>251745</v>
      </c>
      <c r="O20" s="5">
        <f>[1]Sheet10!N$38</f>
        <v>3307175</v>
      </c>
      <c r="P20" s="5">
        <f>[1]Sheet10!O$38</f>
        <v>0</v>
      </c>
      <c r="Q20" s="5">
        <f>[1]Sheet10!P$38</f>
        <v>0</v>
      </c>
      <c r="R20" s="5">
        <f>[1]Sheet10!Q$38</f>
        <v>0</v>
      </c>
      <c r="S20" s="5">
        <f>[1]Sheet10!R$38</f>
        <v>0</v>
      </c>
      <c r="T20" s="5">
        <f>[1]Sheet10!S$38</f>
        <v>0</v>
      </c>
      <c r="U20" s="5">
        <f>[1]Sheet10!T$38</f>
        <v>0</v>
      </c>
      <c r="V20" s="5">
        <f>[1]Sheet10!U$38</f>
        <v>0</v>
      </c>
      <c r="W20" s="5">
        <f>[1]Sheet10!V$38</f>
        <v>6427570</v>
      </c>
      <c r="X20" s="5">
        <f>[1]Sheet10!W$38</f>
        <v>6329893</v>
      </c>
      <c r="Y20" s="5">
        <f>[1]Sheet10!X$38</f>
        <v>22084</v>
      </c>
      <c r="Z20" s="5">
        <f>[1]Sheet10!Y$38</f>
        <v>15270671</v>
      </c>
      <c r="AA20" s="5">
        <f>[1]Sheet10!Z$38</f>
        <v>22926786</v>
      </c>
    </row>
    <row r="21" spans="1:27" ht="23.1" customHeight="1">
      <c r="A21" s="7">
        <v>11</v>
      </c>
      <c r="B21" s="10"/>
      <c r="C21" s="14" t="s">
        <v>16</v>
      </c>
      <c r="D21" s="5">
        <f>[1]Sheet11!C$38</f>
        <v>0</v>
      </c>
      <c r="E21" s="5">
        <f>[1]Sheet11!D$38</f>
        <v>0</v>
      </c>
      <c r="F21" s="5">
        <f>[1]Sheet11!E$38</f>
        <v>0</v>
      </c>
      <c r="G21" s="5">
        <f>[1]Sheet11!F$38</f>
        <v>0</v>
      </c>
      <c r="H21" s="5">
        <f>[1]Sheet11!G$38</f>
        <v>0</v>
      </c>
      <c r="I21" s="5">
        <f>[1]Sheet11!H$38</f>
        <v>0</v>
      </c>
      <c r="J21" s="5">
        <f>[1]Sheet11!I$38</f>
        <v>0</v>
      </c>
      <c r="K21" s="5">
        <f>[1]Sheet11!J$38</f>
        <v>0</v>
      </c>
      <c r="L21" s="5">
        <f>[1]Sheet11!K$38</f>
        <v>0</v>
      </c>
      <c r="M21" s="5">
        <f>[1]Sheet11!L$38</f>
        <v>0</v>
      </c>
      <c r="N21" s="5">
        <f>[1]Sheet11!M$38</f>
        <v>0</v>
      </c>
      <c r="O21" s="5">
        <f>[1]Sheet11!N$38</f>
        <v>0</v>
      </c>
      <c r="P21" s="5">
        <f>[1]Sheet11!O$38</f>
        <v>0</v>
      </c>
      <c r="Q21" s="5">
        <f>[1]Sheet11!P$38</f>
        <v>0</v>
      </c>
      <c r="R21" s="5">
        <f>[1]Sheet11!Q$38</f>
        <v>0</v>
      </c>
      <c r="S21" s="5">
        <f>[1]Sheet11!R$38</f>
        <v>0</v>
      </c>
      <c r="T21" s="5">
        <f>[1]Sheet11!S$38</f>
        <v>0</v>
      </c>
      <c r="U21" s="5">
        <f>[1]Sheet11!T$38</f>
        <v>0</v>
      </c>
      <c r="V21" s="5">
        <f>[1]Sheet11!U$38</f>
        <v>0</v>
      </c>
      <c r="W21" s="5">
        <f>[1]Sheet11!V$38</f>
        <v>3581787</v>
      </c>
      <c r="X21" s="5">
        <f>[1]Sheet11!W$38</f>
        <v>0</v>
      </c>
      <c r="Y21" s="5">
        <f>[1]Sheet11!X$38</f>
        <v>4618213</v>
      </c>
      <c r="Z21" s="5">
        <f>[1]Sheet11!Y$38</f>
        <v>0</v>
      </c>
      <c r="AA21" s="5">
        <f>[1]Sheet11!Z$38</f>
        <v>8200000</v>
      </c>
    </row>
    <row r="22" spans="1:27" ht="23.1" customHeight="1">
      <c r="A22" s="7"/>
      <c r="B22" s="10"/>
      <c r="C22" s="13" t="s">
        <v>15</v>
      </c>
      <c r="D22" s="11">
        <f>SUM(D20:D21)</f>
        <v>2600000</v>
      </c>
      <c r="E22" s="11">
        <f>SUM(E20:E21)</f>
        <v>6235111</v>
      </c>
      <c r="F22" s="11">
        <f>SUM(F20:F21)</f>
        <v>251213</v>
      </c>
      <c r="G22" s="11">
        <f>SUM(G20:G21)</f>
        <v>247467</v>
      </c>
      <c r="H22" s="11">
        <f>SUM(H20:H21)</f>
        <v>0</v>
      </c>
      <c r="I22" s="11">
        <f>SUM(I20:I21)</f>
        <v>0</v>
      </c>
      <c r="J22" s="11">
        <f>SUM(J20:J21)</f>
        <v>1502899</v>
      </c>
      <c r="K22" s="11">
        <f>SUM(K20:K21)</f>
        <v>2514968</v>
      </c>
      <c r="L22" s="11">
        <f>SUM(L20:L21)</f>
        <v>4334921</v>
      </c>
      <c r="M22" s="11">
        <f>SUM(M20:M21)</f>
        <v>4172411</v>
      </c>
      <c r="N22" s="11">
        <f>SUM(N20:N21)</f>
        <v>251745</v>
      </c>
      <c r="O22" s="11">
        <f>SUM(O20:O21)</f>
        <v>3307175</v>
      </c>
      <c r="P22" s="11">
        <f>SUM(P20:P21)</f>
        <v>0</v>
      </c>
      <c r="Q22" s="11">
        <f>SUM(Q20:Q21)</f>
        <v>0</v>
      </c>
      <c r="R22" s="11">
        <f>SUM(R20:R21)</f>
        <v>0</v>
      </c>
      <c r="S22" s="11">
        <f>SUM(S20:S21)</f>
        <v>0</v>
      </c>
      <c r="T22" s="11">
        <f>SUM(T20:T21)</f>
        <v>0</v>
      </c>
      <c r="U22" s="11">
        <f>SUM(U20:U21)</f>
        <v>0</v>
      </c>
      <c r="V22" s="11">
        <f>SUM(V20:V21)</f>
        <v>0</v>
      </c>
      <c r="W22" s="11">
        <f>SUM(W20:W21)</f>
        <v>10009357</v>
      </c>
      <c r="X22" s="11">
        <f>SUM(X20:X21)</f>
        <v>6329893</v>
      </c>
      <c r="Y22" s="11">
        <f>SUM(Y20:Y21)</f>
        <v>4640297</v>
      </c>
      <c r="Z22" s="11">
        <f>SUM(Z20:Z21)</f>
        <v>15270671</v>
      </c>
      <c r="AA22" s="11">
        <f>SUM(AA20:AA21)</f>
        <v>31126786</v>
      </c>
    </row>
    <row r="23" spans="1:27" ht="23.1" customHeight="1">
      <c r="A23" s="7"/>
      <c r="B23" s="10"/>
      <c r="C23" s="12" t="s">
        <v>14</v>
      </c>
      <c r="D23" s="11">
        <f>D22+D19</f>
        <v>22548057</v>
      </c>
      <c r="E23" s="11">
        <f>E22+E19</f>
        <v>26075842</v>
      </c>
      <c r="F23" s="11">
        <f>F22+F19</f>
        <v>5123292</v>
      </c>
      <c r="G23" s="11">
        <f>G22+G19</f>
        <v>5105801</v>
      </c>
      <c r="H23" s="11">
        <f>H22+H19</f>
        <v>0</v>
      </c>
      <c r="I23" s="11">
        <f>I22+I19</f>
        <v>0</v>
      </c>
      <c r="J23" s="11">
        <f>J22+J19</f>
        <v>12033823.892999999</v>
      </c>
      <c r="K23" s="11">
        <f>K22+K19</f>
        <v>13021750.376</v>
      </c>
      <c r="L23" s="11">
        <f>L22+L19</f>
        <v>61273765</v>
      </c>
      <c r="M23" s="11">
        <f>M22+M19</f>
        <v>61594183.5</v>
      </c>
      <c r="N23" s="11">
        <f>N22+N19</f>
        <v>6709818</v>
      </c>
      <c r="O23" s="11">
        <f>O22+O19</f>
        <v>9160316.5</v>
      </c>
      <c r="P23" s="11">
        <f>P22+P19</f>
        <v>689214.5</v>
      </c>
      <c r="Q23" s="11">
        <f>Q22+Q19</f>
        <v>719008.25899999996</v>
      </c>
      <c r="R23" s="11">
        <f>R22+R19</f>
        <v>1029765</v>
      </c>
      <c r="S23" s="11">
        <f>S22+S19</f>
        <v>969778</v>
      </c>
      <c r="T23" s="11">
        <f>T22+T19</f>
        <v>542266</v>
      </c>
      <c r="U23" s="11">
        <f>U22+U19</f>
        <v>388170</v>
      </c>
      <c r="V23" s="11">
        <f>V22+V19</f>
        <v>114831099</v>
      </c>
      <c r="W23" s="11">
        <f>W22+W19</f>
        <v>135779975</v>
      </c>
      <c r="X23" s="11">
        <f>X22+X19</f>
        <v>39300002.5</v>
      </c>
      <c r="Y23" s="11">
        <f>Y22+Y19</f>
        <v>43326056.5</v>
      </c>
      <c r="Z23" s="11">
        <f>Z22+Z19</f>
        <v>264081102.89300001</v>
      </c>
      <c r="AA23" s="11">
        <f>AA22+AA19</f>
        <v>296140881.13499999</v>
      </c>
    </row>
    <row r="24" spans="1:27" ht="23.1" customHeight="1">
      <c r="A24" s="7">
        <v>12</v>
      </c>
      <c r="B24" s="10" t="s">
        <v>13</v>
      </c>
      <c r="C24" s="6" t="s">
        <v>12</v>
      </c>
      <c r="D24" s="5">
        <f>[1]Sheet12!C$38</f>
        <v>0</v>
      </c>
      <c r="E24" s="5">
        <f>[1]Sheet12!D$38</f>
        <v>0</v>
      </c>
      <c r="F24" s="5">
        <f>[1]Sheet12!E$38</f>
        <v>0</v>
      </c>
      <c r="G24" s="5">
        <f>[1]Sheet12!F$38</f>
        <v>0</v>
      </c>
      <c r="H24" s="5">
        <f>[1]Sheet12!G$38</f>
        <v>0</v>
      </c>
      <c r="I24" s="5">
        <f>[1]Sheet12!H$38</f>
        <v>0</v>
      </c>
      <c r="J24" s="5">
        <f>[1]Sheet12!I$38</f>
        <v>1000000</v>
      </c>
      <c r="K24" s="5">
        <f>[1]Sheet12!J$38</f>
        <v>0</v>
      </c>
      <c r="L24" s="5">
        <f>[1]Sheet12!K$38</f>
        <v>0</v>
      </c>
      <c r="M24" s="5">
        <f>[1]Sheet12!L$38</f>
        <v>0</v>
      </c>
      <c r="N24" s="5">
        <f>[1]Sheet12!M$38</f>
        <v>368464</v>
      </c>
      <c r="O24" s="5">
        <f>[1]Sheet12!N$38</f>
        <v>371653</v>
      </c>
      <c r="P24" s="5">
        <f>[1]Sheet12!O$38</f>
        <v>0</v>
      </c>
      <c r="Q24" s="5">
        <f>[1]Sheet12!P$38</f>
        <v>0</v>
      </c>
      <c r="R24" s="5">
        <f>[1]Sheet12!Q$38</f>
        <v>0</v>
      </c>
      <c r="S24" s="5">
        <f>[1]Sheet12!R$38</f>
        <v>0</v>
      </c>
      <c r="T24" s="5">
        <f>[1]Sheet12!S$38</f>
        <v>0</v>
      </c>
      <c r="U24" s="5">
        <f>[1]Sheet12!T$38</f>
        <v>0</v>
      </c>
      <c r="V24" s="5">
        <f>[1]Sheet12!U$38</f>
        <v>10740811</v>
      </c>
      <c r="W24" s="5">
        <f>[1]Sheet12!V$38</f>
        <v>12768807.854</v>
      </c>
      <c r="X24" s="5">
        <f>[1]Sheet12!W$38</f>
        <v>1180773</v>
      </c>
      <c r="Y24" s="5">
        <f>[1]Sheet12!X$38</f>
        <v>1394327</v>
      </c>
      <c r="Z24" s="5">
        <f>[1]Sheet12!Y$38</f>
        <v>13290048</v>
      </c>
      <c r="AA24" s="5">
        <f>[1]Sheet12!Z$38</f>
        <v>14534787.854</v>
      </c>
    </row>
    <row r="25" spans="1:27" ht="23.1" customHeight="1">
      <c r="A25" s="7">
        <v>13</v>
      </c>
      <c r="B25" s="4"/>
      <c r="C25" s="6" t="s">
        <v>11</v>
      </c>
      <c r="D25" s="5">
        <f>[1]Sheet13!C$38</f>
        <v>0</v>
      </c>
      <c r="E25" s="5">
        <f>[1]Sheet13!D$38</f>
        <v>0</v>
      </c>
      <c r="F25" s="5">
        <f>[1]Sheet13!E$38</f>
        <v>0</v>
      </c>
      <c r="G25" s="5">
        <f>[1]Sheet13!F$38</f>
        <v>0</v>
      </c>
      <c r="H25" s="5">
        <f>[1]Sheet13!G$38</f>
        <v>0</v>
      </c>
      <c r="I25" s="5">
        <f>[1]Sheet13!H$38</f>
        <v>0</v>
      </c>
      <c r="J25" s="5">
        <f>[1]Sheet13!I$38</f>
        <v>0</v>
      </c>
      <c r="K25" s="5">
        <f>[1]Sheet13!J$38</f>
        <v>0</v>
      </c>
      <c r="L25" s="5">
        <f>[1]Sheet13!K$38</f>
        <v>96661</v>
      </c>
      <c r="M25" s="5">
        <f>[1]Sheet13!L$38</f>
        <v>76563</v>
      </c>
      <c r="N25" s="5">
        <f>[1]Sheet13!M$38</f>
        <v>358563</v>
      </c>
      <c r="O25" s="5">
        <f>[1]Sheet13!N$38</f>
        <v>373231</v>
      </c>
      <c r="P25" s="5">
        <f>[1]Sheet13!O$38</f>
        <v>0</v>
      </c>
      <c r="Q25" s="5">
        <f>[1]Sheet13!P$38</f>
        <v>0</v>
      </c>
      <c r="R25" s="5">
        <f>[1]Sheet13!Q$38</f>
        <v>0</v>
      </c>
      <c r="S25" s="5">
        <f>[1]Sheet13!R$38</f>
        <v>0</v>
      </c>
      <c r="T25" s="5">
        <f>[1]Sheet13!S$38</f>
        <v>0</v>
      </c>
      <c r="U25" s="5">
        <f>[1]Sheet13!T$38</f>
        <v>0</v>
      </c>
      <c r="V25" s="5">
        <f>[1]Sheet13!U$38</f>
        <v>6716978</v>
      </c>
      <c r="W25" s="5">
        <f>[1]Sheet13!V$38</f>
        <v>7338376</v>
      </c>
      <c r="X25" s="5">
        <f>[1]Sheet13!W$38</f>
        <v>0</v>
      </c>
      <c r="Y25" s="5">
        <f>[1]Sheet13!X$38</f>
        <v>0</v>
      </c>
      <c r="Z25" s="5">
        <f>[1]Sheet13!Y$38</f>
        <v>7172202</v>
      </c>
      <c r="AA25" s="5">
        <f>[1]Sheet13!Z$38</f>
        <v>7788170</v>
      </c>
    </row>
    <row r="26" spans="1:27" ht="23.1" customHeight="1">
      <c r="A26" s="7">
        <v>14</v>
      </c>
      <c r="B26" s="4"/>
      <c r="C26" s="9" t="s">
        <v>10</v>
      </c>
      <c r="D26" s="5">
        <f>[1]Sheet14!C$38</f>
        <v>0</v>
      </c>
      <c r="E26" s="5">
        <f>[1]Sheet14!D$38</f>
        <v>0</v>
      </c>
      <c r="F26" s="5">
        <f>[1]Sheet14!E$38</f>
        <v>0</v>
      </c>
      <c r="G26" s="5">
        <f>[1]Sheet14!F$38</f>
        <v>0</v>
      </c>
      <c r="H26" s="5">
        <f>[1]Sheet14!G$38</f>
        <v>0</v>
      </c>
      <c r="I26" s="5">
        <f>[1]Sheet14!H$38</f>
        <v>0</v>
      </c>
      <c r="J26" s="5">
        <f>[1]Sheet14!I$38</f>
        <v>0</v>
      </c>
      <c r="K26" s="5">
        <f>[1]Sheet14!J$38</f>
        <v>0</v>
      </c>
      <c r="L26" s="5">
        <f>[1]Sheet14!K$38</f>
        <v>0</v>
      </c>
      <c r="M26" s="5">
        <f>[1]Sheet14!L$38</f>
        <v>0</v>
      </c>
      <c r="N26" s="5">
        <f>[1]Sheet14!M$38</f>
        <v>0</v>
      </c>
      <c r="O26" s="5">
        <f>[1]Sheet14!N$38</f>
        <v>0</v>
      </c>
      <c r="P26" s="5">
        <f>[1]Sheet14!O$38</f>
        <v>0</v>
      </c>
      <c r="Q26" s="5">
        <f>[1]Sheet14!P$38</f>
        <v>0</v>
      </c>
      <c r="R26" s="5">
        <f>[1]Sheet14!Q$38</f>
        <v>0</v>
      </c>
      <c r="S26" s="5">
        <f>[1]Sheet14!R$38</f>
        <v>0</v>
      </c>
      <c r="T26" s="5">
        <f>[1]Sheet14!S$38</f>
        <v>0</v>
      </c>
      <c r="U26" s="5">
        <f>[1]Sheet14!T$38</f>
        <v>0</v>
      </c>
      <c r="V26" s="5">
        <f>[1]Sheet14!U$38</f>
        <v>5041681</v>
      </c>
      <c r="W26" s="5">
        <f>[1]Sheet14!V$38</f>
        <v>5258641</v>
      </c>
      <c r="X26" s="5">
        <f>[1]Sheet14!W$38</f>
        <v>0</v>
      </c>
      <c r="Y26" s="5">
        <f>[1]Sheet14!X$38</f>
        <v>0</v>
      </c>
      <c r="Z26" s="5">
        <f>[1]Sheet14!Y$38</f>
        <v>5041681</v>
      </c>
      <c r="AA26" s="5">
        <f>[1]Sheet14!Z$38</f>
        <v>5258641</v>
      </c>
    </row>
    <row r="27" spans="1:27" ht="23.1" customHeight="1">
      <c r="A27" s="7">
        <v>15</v>
      </c>
      <c r="B27" s="4"/>
      <c r="C27" s="8" t="s">
        <v>9</v>
      </c>
      <c r="D27" s="5">
        <f>[1]Sheet15!D$38</f>
        <v>0</v>
      </c>
      <c r="E27" s="5">
        <f>[1]Sheet15!E$38</f>
        <v>0</v>
      </c>
      <c r="F27" s="5">
        <f>[1]Sheet15!F$38</f>
        <v>0</v>
      </c>
      <c r="G27" s="5">
        <f>[1]Sheet15!G$38</f>
        <v>0</v>
      </c>
      <c r="H27" s="5">
        <f>[1]Sheet15!H$38</f>
        <v>0</v>
      </c>
      <c r="I27" s="5">
        <f>[1]Sheet15!I$38</f>
        <v>0</v>
      </c>
      <c r="J27" s="5">
        <f>[1]Sheet15!J$38</f>
        <v>2473698</v>
      </c>
      <c r="K27" s="5">
        <f>[1]Sheet15!K$38</f>
        <v>5613131</v>
      </c>
      <c r="L27" s="5">
        <f>[1]Sheet15!L$38</f>
        <v>0</v>
      </c>
      <c r="M27" s="5">
        <f>[1]Sheet15!M$38</f>
        <v>161820</v>
      </c>
      <c r="N27" s="5">
        <f>[1]Sheet15!N$38</f>
        <v>0</v>
      </c>
      <c r="O27" s="5">
        <f>[1]Sheet15!O$38</f>
        <v>0</v>
      </c>
      <c r="P27" s="5">
        <f>[1]Sheet15!P$38</f>
        <v>0</v>
      </c>
      <c r="Q27" s="5">
        <f>[1]Sheet15!Q$38</f>
        <v>0</v>
      </c>
      <c r="R27" s="5">
        <f>[1]Sheet15!R$38</f>
        <v>0</v>
      </c>
      <c r="S27" s="5">
        <f>[1]Sheet15!S$38</f>
        <v>0</v>
      </c>
      <c r="T27" s="5">
        <f>[1]Sheet15!T$38</f>
        <v>0</v>
      </c>
      <c r="U27" s="5">
        <f>[1]Sheet15!U$38</f>
        <v>0</v>
      </c>
      <c r="V27" s="5">
        <f>[1]Sheet15!V$38</f>
        <v>25230817</v>
      </c>
      <c r="W27" s="5">
        <f>[1]Sheet15!W$38</f>
        <v>27729368</v>
      </c>
      <c r="X27" s="5">
        <f>[1]Sheet15!X$38</f>
        <v>890198</v>
      </c>
      <c r="Y27" s="5">
        <f>[1]Sheet15!Y$38</f>
        <v>1056494</v>
      </c>
      <c r="Z27" s="5">
        <f>[1]Sheet15!Z$38</f>
        <v>28594713</v>
      </c>
      <c r="AA27" s="5">
        <f>[1]Sheet15!AA$38</f>
        <v>34560813</v>
      </c>
    </row>
    <row r="28" spans="1:27" ht="23.1" customHeight="1">
      <c r="A28" s="7">
        <v>16</v>
      </c>
      <c r="B28" s="4"/>
      <c r="C28" s="6" t="s">
        <v>8</v>
      </c>
      <c r="D28" s="5">
        <f>[1]Sheet16!C$38</f>
        <v>0</v>
      </c>
      <c r="E28" s="5">
        <f>[1]Sheet16!D$38</f>
        <v>0</v>
      </c>
      <c r="F28" s="5">
        <f>[1]Sheet16!E$38</f>
        <v>500000</v>
      </c>
      <c r="G28" s="5">
        <f>[1]Sheet16!F$38</f>
        <v>500000</v>
      </c>
      <c r="H28" s="5">
        <f>[1]Sheet16!G$38</f>
        <v>0</v>
      </c>
      <c r="I28" s="5">
        <f>[1]Sheet16!H$38</f>
        <v>0</v>
      </c>
      <c r="J28" s="5">
        <f>[1]Sheet16!I$38</f>
        <v>0</v>
      </c>
      <c r="K28" s="5">
        <f>[1]Sheet16!J$38</f>
        <v>0</v>
      </c>
      <c r="L28" s="5">
        <f>[1]Sheet16!K$38</f>
        <v>0</v>
      </c>
      <c r="M28" s="5">
        <f>[1]Sheet16!L$38</f>
        <v>0</v>
      </c>
      <c r="N28" s="5">
        <f>[1]Sheet16!M$38</f>
        <v>0</v>
      </c>
      <c r="O28" s="5">
        <f>[1]Sheet16!N$38</f>
        <v>0</v>
      </c>
      <c r="P28" s="5">
        <f>[1]Sheet16!O$38</f>
        <v>0</v>
      </c>
      <c r="Q28" s="5">
        <f>[1]Sheet16!P$38</f>
        <v>0</v>
      </c>
      <c r="R28" s="5">
        <f>[1]Sheet16!Q$38</f>
        <v>0</v>
      </c>
      <c r="S28" s="5">
        <f>[1]Sheet16!R$38</f>
        <v>0</v>
      </c>
      <c r="T28" s="5">
        <f>[1]Sheet16!S$38</f>
        <v>0</v>
      </c>
      <c r="U28" s="5">
        <f>[1]Sheet16!T$38</f>
        <v>0</v>
      </c>
      <c r="V28" s="5">
        <f>[1]Sheet16!U$38</f>
        <v>30963713</v>
      </c>
      <c r="W28" s="5">
        <f>[1]Sheet16!V$38</f>
        <v>32386925</v>
      </c>
      <c r="X28" s="5">
        <f>[1]Sheet16!W$38</f>
        <v>0</v>
      </c>
      <c r="Y28" s="5">
        <f>[1]Sheet16!X$38</f>
        <v>0</v>
      </c>
      <c r="Z28" s="5">
        <f>[1]Sheet16!Y$38</f>
        <v>31463713</v>
      </c>
      <c r="AA28" s="5">
        <f>[1]Sheet16!Z$38</f>
        <v>32886925</v>
      </c>
    </row>
    <row r="29" spans="1:27" ht="23.1" customHeight="1">
      <c r="A29" s="7">
        <v>17</v>
      </c>
      <c r="B29" s="4"/>
      <c r="C29" s="6" t="s">
        <v>7</v>
      </c>
      <c r="D29" s="5">
        <f>[1]Sheet17!C$38</f>
        <v>0</v>
      </c>
      <c r="E29" s="5">
        <f>[1]Sheet17!D$38</f>
        <v>0</v>
      </c>
      <c r="F29" s="5">
        <f>[1]Sheet17!E$38</f>
        <v>15589757</v>
      </c>
      <c r="G29" s="5">
        <f>[1]Sheet17!F$38</f>
        <v>18123399</v>
      </c>
      <c r="H29" s="5">
        <f>[1]Sheet17!G$38</f>
        <v>0</v>
      </c>
      <c r="I29" s="5">
        <f>[1]Sheet17!H$38</f>
        <v>0</v>
      </c>
      <c r="J29" s="5">
        <f>[1]Sheet17!I$38</f>
        <v>0</v>
      </c>
      <c r="K29" s="5">
        <f>[1]Sheet17!J$38</f>
        <v>0</v>
      </c>
      <c r="L29" s="5">
        <f>[1]Sheet17!K$38</f>
        <v>0</v>
      </c>
      <c r="M29" s="5">
        <f>[1]Sheet17!L$38</f>
        <v>0</v>
      </c>
      <c r="N29" s="5">
        <f>[1]Sheet17!M$38</f>
        <v>0</v>
      </c>
      <c r="O29" s="5">
        <f>[1]Sheet17!N$38</f>
        <v>0</v>
      </c>
      <c r="P29" s="5">
        <f>[1]Sheet17!O$38</f>
        <v>435453</v>
      </c>
      <c r="Q29" s="5">
        <f>[1]Sheet17!P$38</f>
        <v>417320</v>
      </c>
      <c r="R29" s="5">
        <f>[1]Sheet17!Q$38</f>
        <v>0</v>
      </c>
      <c r="S29" s="5">
        <f>[1]Sheet17!R$38</f>
        <v>0</v>
      </c>
      <c r="T29" s="5">
        <f>[1]Sheet17!S$38</f>
        <v>926146</v>
      </c>
      <c r="U29" s="5">
        <f>[1]Sheet17!T$38</f>
        <v>1352809</v>
      </c>
      <c r="V29" s="5">
        <f>[1]Sheet17!U$38</f>
        <v>1252751</v>
      </c>
      <c r="W29" s="5">
        <f>[1]Sheet17!V$38</f>
        <v>760795</v>
      </c>
      <c r="X29" s="5">
        <f>[1]Sheet17!W$38</f>
        <v>16688911</v>
      </c>
      <c r="Y29" s="5">
        <f>[1]Sheet17!X$38</f>
        <v>17840889</v>
      </c>
      <c r="Z29" s="5">
        <f>[1]Sheet17!Y$38</f>
        <v>34893018</v>
      </c>
      <c r="AA29" s="5">
        <f>[1]Sheet17!Z$38</f>
        <v>38495212</v>
      </c>
    </row>
    <row r="30" spans="1:27" ht="23.1" customHeight="1">
      <c r="A30" s="7">
        <v>18</v>
      </c>
      <c r="B30" s="4"/>
      <c r="C30" s="6" t="s">
        <v>6</v>
      </c>
      <c r="D30" s="5">
        <f>[1]Sheet18!C$38</f>
        <v>0</v>
      </c>
      <c r="E30" s="5">
        <f>[1]Sheet18!D$38</f>
        <v>0</v>
      </c>
      <c r="F30" s="5">
        <f>[1]Sheet18!E$38</f>
        <v>0</v>
      </c>
      <c r="G30" s="5">
        <f>[1]Sheet18!F$38</f>
        <v>0</v>
      </c>
      <c r="H30" s="5">
        <f>[1]Sheet18!G$38</f>
        <v>0</v>
      </c>
      <c r="I30" s="5">
        <f>[1]Sheet18!H$38</f>
        <v>0</v>
      </c>
      <c r="J30" s="5">
        <f>[1]Sheet18!I$38</f>
        <v>0</v>
      </c>
      <c r="K30" s="5">
        <f>[1]Sheet18!J$38</f>
        <v>0</v>
      </c>
      <c r="L30" s="5">
        <f>[1]Sheet18!K$38</f>
        <v>0</v>
      </c>
      <c r="M30" s="5">
        <f>[1]Sheet18!L$38</f>
        <v>0</v>
      </c>
      <c r="N30" s="5">
        <f>[1]Sheet18!M$38</f>
        <v>0</v>
      </c>
      <c r="O30" s="5">
        <f>[1]Sheet18!N$38</f>
        <v>0</v>
      </c>
      <c r="P30" s="5">
        <f>[1]Sheet18!O$38</f>
        <v>0</v>
      </c>
      <c r="Q30" s="5">
        <f>[1]Sheet18!P$38</f>
        <v>0</v>
      </c>
      <c r="R30" s="5">
        <f>[1]Sheet18!Q$38</f>
        <v>0</v>
      </c>
      <c r="S30" s="5">
        <f>[1]Sheet18!R$38</f>
        <v>0</v>
      </c>
      <c r="T30" s="5">
        <f>[1]Sheet18!S$38</f>
        <v>0</v>
      </c>
      <c r="U30" s="5">
        <f>[1]Sheet18!T$38</f>
        <v>0</v>
      </c>
      <c r="V30" s="5">
        <f>[1]Sheet18!U$38</f>
        <v>1170000</v>
      </c>
      <c r="W30" s="5">
        <f>[1]Sheet18!V$38</f>
        <v>1519579</v>
      </c>
      <c r="X30" s="5">
        <f>[1]Sheet18!W$38</f>
        <v>0</v>
      </c>
      <c r="Y30" s="5">
        <f>[1]Sheet18!X$38</f>
        <v>0</v>
      </c>
      <c r="Z30" s="5">
        <f>[1]Sheet18!Y$38</f>
        <v>1170000</v>
      </c>
      <c r="AA30" s="5">
        <f>[1]Sheet18!Z$38</f>
        <v>1519579</v>
      </c>
    </row>
    <row r="31" spans="1:27" ht="23.1" customHeight="1">
      <c r="A31" s="7">
        <v>19</v>
      </c>
      <c r="B31" s="4"/>
      <c r="C31" s="8" t="s">
        <v>5</v>
      </c>
      <c r="D31" s="5">
        <f>[1]Sheet19!C$38</f>
        <v>0</v>
      </c>
      <c r="E31" s="5">
        <f>[1]Sheet19!D$38</f>
        <v>0</v>
      </c>
      <c r="F31" s="5">
        <f>[1]Sheet19!E$38</f>
        <v>0</v>
      </c>
      <c r="G31" s="5">
        <f>[1]Sheet19!F$38</f>
        <v>0</v>
      </c>
      <c r="H31" s="5">
        <f>[1]Sheet19!G$38</f>
        <v>0</v>
      </c>
      <c r="I31" s="5">
        <f>[1]Sheet19!H$38</f>
        <v>0</v>
      </c>
      <c r="J31" s="5">
        <f>[1]Sheet19!I$38</f>
        <v>0</v>
      </c>
      <c r="K31" s="5">
        <f>[1]Sheet19!J$38</f>
        <v>0</v>
      </c>
      <c r="L31" s="5">
        <f>[1]Sheet19!K$38</f>
        <v>0</v>
      </c>
      <c r="M31" s="5">
        <f>[1]Sheet19!L$38</f>
        <v>0</v>
      </c>
      <c r="N31" s="5">
        <f>[1]Sheet19!M$38</f>
        <v>0</v>
      </c>
      <c r="O31" s="5">
        <f>[1]Sheet19!N$38</f>
        <v>0</v>
      </c>
      <c r="P31" s="5">
        <f>[1]Sheet19!O$38</f>
        <v>0</v>
      </c>
      <c r="Q31" s="5">
        <f>[1]Sheet19!P$38</f>
        <v>0</v>
      </c>
      <c r="R31" s="5">
        <f>[1]Sheet19!Q$38</f>
        <v>0</v>
      </c>
      <c r="S31" s="5">
        <f>[1]Sheet19!R$38</f>
        <v>0</v>
      </c>
      <c r="T31" s="5">
        <f>[1]Sheet19!S$38</f>
        <v>0</v>
      </c>
      <c r="U31" s="5">
        <f>[1]Sheet19!T$38</f>
        <v>0</v>
      </c>
      <c r="V31" s="5">
        <f>[1]Sheet19!U$38</f>
        <v>11740182.827</v>
      </c>
      <c r="W31" s="5">
        <f>[1]Sheet19!V$38</f>
        <v>12934327.904999999</v>
      </c>
      <c r="X31" s="5">
        <f>[1]Sheet19!W$38</f>
        <v>3153981.37</v>
      </c>
      <c r="Y31" s="5">
        <f>[1]Sheet19!X$38</f>
        <v>3171581.37</v>
      </c>
      <c r="Z31" s="5">
        <f>[1]Sheet19!Y$38</f>
        <v>14894164.197000001</v>
      </c>
      <c r="AA31" s="5">
        <f>[1]Sheet19!Z$38</f>
        <v>16105909.274999999</v>
      </c>
    </row>
    <row r="32" spans="1:27" ht="23.1" customHeight="1">
      <c r="A32" s="7">
        <v>20</v>
      </c>
      <c r="B32" s="4"/>
      <c r="C32" s="8" t="s">
        <v>4</v>
      </c>
      <c r="D32" s="5">
        <f>[1]Sheet20!C$38</f>
        <v>0</v>
      </c>
      <c r="E32" s="5">
        <f>[1]Sheet20!D$38</f>
        <v>0</v>
      </c>
      <c r="F32" s="5">
        <f>[1]Sheet20!E$38</f>
        <v>0</v>
      </c>
      <c r="G32" s="5">
        <f>[1]Sheet20!F$38</f>
        <v>0</v>
      </c>
      <c r="H32" s="5">
        <f>[1]Sheet20!G$38</f>
        <v>0</v>
      </c>
      <c r="I32" s="5">
        <f>[1]Sheet20!H$38</f>
        <v>0</v>
      </c>
      <c r="J32" s="5">
        <f>[1]Sheet20!I$38</f>
        <v>0</v>
      </c>
      <c r="K32" s="5">
        <f>[1]Sheet20!J$38</f>
        <v>0</v>
      </c>
      <c r="L32" s="5">
        <f>[1]Sheet20!K$38</f>
        <v>0</v>
      </c>
      <c r="M32" s="5">
        <f>[1]Sheet20!L$38</f>
        <v>0</v>
      </c>
      <c r="N32" s="5">
        <f>[1]Sheet20!M$38</f>
        <v>0</v>
      </c>
      <c r="O32" s="5">
        <f>[1]Sheet20!N$38</f>
        <v>0</v>
      </c>
      <c r="P32" s="5">
        <f>[1]Sheet20!O$38</f>
        <v>0</v>
      </c>
      <c r="Q32" s="5">
        <f>[1]Sheet20!P$38</f>
        <v>0</v>
      </c>
      <c r="R32" s="5">
        <f>[1]Sheet20!Q$38</f>
        <v>0</v>
      </c>
      <c r="S32" s="5">
        <f>[1]Sheet20!R$38</f>
        <v>0</v>
      </c>
      <c r="T32" s="5">
        <f>[1]Sheet20!S$38</f>
        <v>0</v>
      </c>
      <c r="U32" s="5">
        <f>[1]Sheet20!T$38</f>
        <v>0</v>
      </c>
      <c r="V32" s="5">
        <f>[1]Sheet20!U$38</f>
        <v>7127959</v>
      </c>
      <c r="W32" s="5">
        <f>[1]Sheet20!V$38</f>
        <v>0</v>
      </c>
      <c r="X32" s="5">
        <f>[1]Sheet20!W$38</f>
        <v>0</v>
      </c>
      <c r="Y32" s="5">
        <f>[1]Sheet20!X$38</f>
        <v>0</v>
      </c>
      <c r="Z32" s="5">
        <f>[1]Sheet20!Y$38</f>
        <v>7127959</v>
      </c>
      <c r="AA32" s="5">
        <f>[1]Sheet20!Z$38</f>
        <v>0</v>
      </c>
    </row>
    <row r="33" spans="1:27" ht="23.1" customHeight="1">
      <c r="A33" s="7">
        <v>21</v>
      </c>
      <c r="B33" s="4"/>
      <c r="C33" s="6" t="s">
        <v>3</v>
      </c>
      <c r="D33" s="5">
        <f>[1]Sheet21!C$38</f>
        <v>0</v>
      </c>
      <c r="E33" s="5">
        <f>[1]Sheet21!D$38</f>
        <v>0</v>
      </c>
      <c r="F33" s="5">
        <f>[1]Sheet21!E$38</f>
        <v>0</v>
      </c>
      <c r="G33" s="5">
        <f>[1]Sheet21!F$38</f>
        <v>0</v>
      </c>
      <c r="H33" s="5">
        <f>[1]Sheet21!G$38</f>
        <v>0</v>
      </c>
      <c r="I33" s="5">
        <f>[1]Sheet21!H$38</f>
        <v>0</v>
      </c>
      <c r="J33" s="5">
        <f>[1]Sheet21!I$38</f>
        <v>0</v>
      </c>
      <c r="K33" s="5">
        <f>[1]Sheet21!J$38</f>
        <v>0</v>
      </c>
      <c r="L33" s="5">
        <f>[1]Sheet21!K$38</f>
        <v>0</v>
      </c>
      <c r="M33" s="5">
        <f>[1]Sheet21!L$38</f>
        <v>0</v>
      </c>
      <c r="N33" s="5">
        <f>[1]Sheet21!M$38</f>
        <v>0</v>
      </c>
      <c r="O33" s="5">
        <f>[1]Sheet21!N$38</f>
        <v>0</v>
      </c>
      <c r="P33" s="5">
        <f>[1]Sheet21!O$38</f>
        <v>0</v>
      </c>
      <c r="Q33" s="5">
        <f>[1]Sheet21!P$38</f>
        <v>0</v>
      </c>
      <c r="R33" s="5">
        <f>[1]Sheet21!Q$38</f>
        <v>0</v>
      </c>
      <c r="S33" s="5">
        <f>[1]Sheet21!R$38</f>
        <v>0</v>
      </c>
      <c r="T33" s="5">
        <f>[1]Sheet21!S$38</f>
        <v>0</v>
      </c>
      <c r="U33" s="5">
        <f>[1]Sheet21!T$38</f>
        <v>0</v>
      </c>
      <c r="V33" s="5">
        <f>[1]Sheet21!U$38</f>
        <v>6931934</v>
      </c>
      <c r="W33" s="5">
        <f>[1]Sheet21!V$38</f>
        <v>6554679</v>
      </c>
      <c r="X33" s="5">
        <f>[1]Sheet21!W$38</f>
        <v>0</v>
      </c>
      <c r="Y33" s="5">
        <f>[1]Sheet21!X$38</f>
        <v>1716390</v>
      </c>
      <c r="Z33" s="5">
        <f>[1]Sheet21!Y$38</f>
        <v>6931934</v>
      </c>
      <c r="AA33" s="5">
        <f>[1]Sheet21!Z$38</f>
        <v>8271069</v>
      </c>
    </row>
    <row r="34" spans="1:27" ht="23.1" customHeight="1">
      <c r="A34" s="7">
        <v>22</v>
      </c>
      <c r="B34" s="4"/>
      <c r="C34" s="6" t="s">
        <v>2</v>
      </c>
      <c r="D34" s="5">
        <f>[1]Sheet22!C$38</f>
        <v>0</v>
      </c>
      <c r="E34" s="5">
        <f>[1]Sheet22!D$38</f>
        <v>0</v>
      </c>
      <c r="F34" s="5">
        <f>[1]Sheet22!E$38</f>
        <v>523422</v>
      </c>
      <c r="G34" s="5">
        <f>[1]Sheet22!F$38</f>
        <v>521183</v>
      </c>
      <c r="H34" s="5">
        <f>[1]Sheet22!G$38</f>
        <v>0</v>
      </c>
      <c r="I34" s="5">
        <f>[1]Sheet22!H$38</f>
        <v>0</v>
      </c>
      <c r="J34" s="5">
        <f>[1]Sheet22!I$38</f>
        <v>1991787</v>
      </c>
      <c r="K34" s="5">
        <f>[1]Sheet22!J$38</f>
        <v>2759575</v>
      </c>
      <c r="L34" s="5">
        <f>[1]Sheet22!K$38</f>
        <v>0</v>
      </c>
      <c r="M34" s="5">
        <f>[1]Sheet22!L$38</f>
        <v>0</v>
      </c>
      <c r="N34" s="5">
        <f>[1]Sheet22!M$38</f>
        <v>0</v>
      </c>
      <c r="O34" s="5">
        <f>[1]Sheet22!N$38</f>
        <v>0</v>
      </c>
      <c r="P34" s="5">
        <f>[1]Sheet22!O$38</f>
        <v>87362</v>
      </c>
      <c r="Q34" s="5">
        <f>[1]Sheet22!P$38</f>
        <v>98423</v>
      </c>
      <c r="R34" s="5">
        <f>[1]Sheet22!Q$38</f>
        <v>0</v>
      </c>
      <c r="S34" s="5">
        <f>[1]Sheet22!R$38</f>
        <v>0</v>
      </c>
      <c r="T34" s="5">
        <f>[1]Sheet22!S$38</f>
        <v>0</v>
      </c>
      <c r="U34" s="5">
        <f>[1]Sheet22!T$38</f>
        <v>0</v>
      </c>
      <c r="V34" s="5">
        <f>[1]Sheet22!U$38</f>
        <v>0</v>
      </c>
      <c r="W34" s="5">
        <f>[1]Sheet22!V$38</f>
        <v>0</v>
      </c>
      <c r="X34" s="5">
        <f>[1]Sheet22!W$38</f>
        <v>8327760</v>
      </c>
      <c r="Y34" s="5">
        <f>[1]Sheet22!X$38</f>
        <v>8616431</v>
      </c>
      <c r="Z34" s="5">
        <f>[1]Sheet22!Y$38</f>
        <v>10930331</v>
      </c>
      <c r="AA34" s="5">
        <f>[1]Sheet22!Z$38</f>
        <v>11995612</v>
      </c>
    </row>
    <row r="35" spans="1:27" ht="23.1" customHeight="1">
      <c r="B35" s="4"/>
      <c r="C35" s="3" t="s">
        <v>1</v>
      </c>
      <c r="D35" s="1">
        <f>SUM(D24:D34)</f>
        <v>0</v>
      </c>
      <c r="E35" s="1">
        <f>SUM(E24:E34)</f>
        <v>0</v>
      </c>
      <c r="F35" s="1">
        <f>SUM(F24:F34)</f>
        <v>16613179</v>
      </c>
      <c r="G35" s="1">
        <f>SUM(G24:G34)</f>
        <v>19144582</v>
      </c>
      <c r="H35" s="1">
        <f>SUM(H24:H34)</f>
        <v>0</v>
      </c>
      <c r="I35" s="1">
        <f>SUM(I24:I34)</f>
        <v>0</v>
      </c>
      <c r="J35" s="1">
        <f>SUM(J24:J34)</f>
        <v>5465485</v>
      </c>
      <c r="K35" s="1">
        <f>SUM(K24:K34)</f>
        <v>8372706</v>
      </c>
      <c r="L35" s="1">
        <f>SUM(L24:L34)</f>
        <v>96661</v>
      </c>
      <c r="M35" s="1">
        <f>SUM(M24:M34)</f>
        <v>238383</v>
      </c>
      <c r="N35" s="1">
        <f>SUM(N24:N34)</f>
        <v>727027</v>
      </c>
      <c r="O35" s="1">
        <f>SUM(O24:O34)</f>
        <v>744884</v>
      </c>
      <c r="P35" s="1">
        <f>SUM(P24:P34)</f>
        <v>522815</v>
      </c>
      <c r="Q35" s="1">
        <f>SUM(Q24:Q34)</f>
        <v>515743</v>
      </c>
      <c r="R35" s="1">
        <f>SUM(R24:R34)</f>
        <v>0</v>
      </c>
      <c r="S35" s="1">
        <f>SUM(S24:S34)</f>
        <v>0</v>
      </c>
      <c r="T35" s="1">
        <f>SUM(T24:T34)</f>
        <v>926146</v>
      </c>
      <c r="U35" s="1">
        <f>SUM(U24:U34)</f>
        <v>1352809</v>
      </c>
      <c r="V35" s="1">
        <f>SUM(V24:V34)</f>
        <v>106916826.82699999</v>
      </c>
      <c r="W35" s="1">
        <f>SUM(W24:W34)</f>
        <v>107251498.759</v>
      </c>
      <c r="X35" s="1">
        <f>SUM(X24:X34)</f>
        <v>30241623.370000001</v>
      </c>
      <c r="Y35" s="1">
        <f>SUM(Y24:Y34)</f>
        <v>33796112.370000005</v>
      </c>
      <c r="Z35" s="1">
        <f>SUM(Z24:Z34)</f>
        <v>161509763.197</v>
      </c>
      <c r="AA35" s="1">
        <f>SUM(AA24:AA34)</f>
        <v>171416718.12900001</v>
      </c>
    </row>
    <row r="36" spans="1:27">
      <c r="B36" s="2" t="s">
        <v>0</v>
      </c>
      <c r="C36" s="2"/>
      <c r="D36" s="1">
        <f>D35+D23</f>
        <v>22548057</v>
      </c>
      <c r="E36" s="1">
        <f>E35+E23</f>
        <v>26075842</v>
      </c>
      <c r="F36" s="1">
        <f>F35+F23</f>
        <v>21736471</v>
      </c>
      <c r="G36" s="1">
        <f>G35+G23</f>
        <v>24250383</v>
      </c>
      <c r="H36" s="1">
        <f>H35+H23</f>
        <v>0</v>
      </c>
      <c r="I36" s="1">
        <f>I35+I23</f>
        <v>0</v>
      </c>
      <c r="J36" s="1">
        <f>J35+J23</f>
        <v>17499308.892999999</v>
      </c>
      <c r="K36" s="1">
        <f>K35+K23</f>
        <v>21394456.376000002</v>
      </c>
      <c r="L36" s="1">
        <f>L35+L23</f>
        <v>61370426</v>
      </c>
      <c r="M36" s="1">
        <f>M35+M23</f>
        <v>61832566.5</v>
      </c>
      <c r="N36" s="1">
        <f>N35+N23</f>
        <v>7436845</v>
      </c>
      <c r="O36" s="1">
        <f>O35+O23</f>
        <v>9905200.5</v>
      </c>
      <c r="P36" s="1">
        <f>P35+P23</f>
        <v>1212029.5</v>
      </c>
      <c r="Q36" s="1">
        <f>Q35+Q23</f>
        <v>1234751.2590000001</v>
      </c>
      <c r="R36" s="1">
        <f>R35+R23</f>
        <v>1029765</v>
      </c>
      <c r="S36" s="1">
        <f>S35+S23</f>
        <v>969778</v>
      </c>
      <c r="T36" s="1">
        <f>T35+T23</f>
        <v>1468412</v>
      </c>
      <c r="U36" s="1">
        <f>U35+U23</f>
        <v>1740979</v>
      </c>
      <c r="V36" s="1">
        <f>V35+V23</f>
        <v>221747925.82699999</v>
      </c>
      <c r="W36" s="1">
        <f>W35+W23</f>
        <v>243031473.759</v>
      </c>
      <c r="X36" s="1">
        <f>X35+X23</f>
        <v>69541625.870000005</v>
      </c>
      <c r="Y36" s="1">
        <f>Y35+Y23</f>
        <v>77122168.870000005</v>
      </c>
      <c r="Z36" s="1">
        <f>Z35+Z23</f>
        <v>425590866.09000003</v>
      </c>
      <c r="AA36" s="1">
        <f>AA35+AA23</f>
        <v>467557599.264</v>
      </c>
    </row>
  </sheetData>
  <mergeCells count="33">
    <mergeCell ref="H7:I7"/>
    <mergeCell ref="X8:Y8"/>
    <mergeCell ref="Z8:AA8"/>
    <mergeCell ref="V7:W7"/>
    <mergeCell ref="X7:Y7"/>
    <mergeCell ref="R7:S7"/>
    <mergeCell ref="T7:U7"/>
    <mergeCell ref="B3:AA4"/>
    <mergeCell ref="B5:AA5"/>
    <mergeCell ref="B6:C9"/>
    <mergeCell ref="D6:E7"/>
    <mergeCell ref="F6:O6"/>
    <mergeCell ref="P6:U6"/>
    <mergeCell ref="V6:Y6"/>
    <mergeCell ref="Z6:AA7"/>
    <mergeCell ref="J7:K7"/>
    <mergeCell ref="L7:M7"/>
    <mergeCell ref="N7:O7"/>
    <mergeCell ref="P7:Q7"/>
    <mergeCell ref="D8:E8"/>
    <mergeCell ref="F8:G8"/>
    <mergeCell ref="H8:I8"/>
    <mergeCell ref="J8:K8"/>
    <mergeCell ref="L8:M8"/>
    <mergeCell ref="F7:G7"/>
    <mergeCell ref="B24:B35"/>
    <mergeCell ref="B10:B23"/>
    <mergeCell ref="B36:C36"/>
    <mergeCell ref="T8:U8"/>
    <mergeCell ref="V8:W8"/>
    <mergeCell ref="N8:O8"/>
    <mergeCell ref="P8:Q8"/>
    <mergeCell ref="R8:S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2015-05-17T15:54:10Z</dcterms:created>
  <dcterms:modified xsi:type="dcterms:W3CDTF">2015-05-17T15:54:21Z</dcterms:modified>
</cp:coreProperties>
</file>