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40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<sst xmlns="http://schemas.openxmlformats.org/spreadsheetml/2006/main" count="61" uniqueCount="41">
  <si>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</si>
  <si>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</si>
  <si>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Sheet1!S$297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</si>
  <si>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</si>
  <si>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</si>
  <si>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</si>
  <si>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</si>
  <si>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</si>
  <si>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</si>
  <si>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</si>
  <si>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</si>
  <si>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</si>
  <si>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</si>
  <si>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</si>
  <si>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</si>
  <si>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</si>
  <si>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</si>
  <si>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</si>
  <si>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</si>
  <si>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</si>
  <si>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</si>
  <si>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</si>
  <si>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</si>
  <si>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</si>
  <si>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</si>
  <si>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</si>
  <si>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</si>
  <si>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</si>
  <si>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</si>
  <si>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</si>
  <si>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</si>
  <si>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</si>
  <si>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</si>
  <si>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</si>
  <si>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</si>
  <si>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</si>
  <si>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</si>
  <si>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</si>
  <si>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</si>
  <si>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(40): Beginning of Annual Reserve for Unexpired Risks for 2013-2014 (Engineering) in Omani Rial</t>
  </si>
  <si>
    <t>جدول رقم (40): مخصص الأخطار السارية اول العام لعامي 2013-2014م ( الهندسي)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</si>
</sst>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97">
          <cell r="D297">
            <v>891035.1</v>
          </cell>
          <cell r="E297">
            <v>983803.05</v>
          </cell>
          <cell r="F297">
            <v>0</v>
          </cell>
          <cell r="G297">
            <v>45224.1</v>
          </cell>
          <cell r="H297">
            <v>0</v>
          </cell>
          <cell r="I297">
            <v>0</v>
          </cell>
          <cell r="J297">
            <v>891035.1</v>
          </cell>
          <cell r="K297">
            <v>1029027.15</v>
          </cell>
          <cell r="L297">
            <v>445267.35000000003</v>
          </cell>
          <cell r="M297">
            <v>619219.80000000005</v>
          </cell>
          <cell r="N297">
            <v>287684.55</v>
          </cell>
          <cell r="O297">
            <v>49109.4</v>
          </cell>
          <cell r="P297">
            <v>732951.9</v>
          </cell>
          <cell r="Q297">
            <v>668329.20000000007</v>
          </cell>
          <cell r="R297">
            <v>158083.19999999995</v>
          </cell>
          <cell r="S297">
            <v>360697.94999999995</v>
          </cell>
        </row>
      </sheetData>
      <sheetData sheetId="2">
        <row r="297">
          <cell r="D297">
            <v>723891.15</v>
          </cell>
          <cell r="E297">
            <v>901980</v>
          </cell>
          <cell r="F297">
            <v>23.85</v>
          </cell>
          <cell r="G297">
            <v>2153.25</v>
          </cell>
          <cell r="H297">
            <v>0</v>
          </cell>
          <cell r="I297">
            <v>0</v>
          </cell>
          <cell r="J297">
            <v>723915</v>
          </cell>
          <cell r="K297">
            <v>904133.25</v>
          </cell>
          <cell r="L297">
            <v>30087.9</v>
          </cell>
          <cell r="M297">
            <v>1800</v>
          </cell>
          <cell r="N297">
            <v>668416.05000000005</v>
          </cell>
          <cell r="O297">
            <v>872146.8</v>
          </cell>
          <cell r="P297">
            <v>698503.95000000007</v>
          </cell>
          <cell r="Q297">
            <v>873946.8</v>
          </cell>
          <cell r="R297">
            <v>25411.04999999993</v>
          </cell>
          <cell r="S297">
            <v>30186.449999999953</v>
          </cell>
        </row>
      </sheetData>
      <sheetData sheetId="3">
        <row r="297">
          <cell r="D297">
            <v>1239146</v>
          </cell>
          <cell r="E297">
            <v>2338086</v>
          </cell>
          <cell r="F297">
            <v>81711</v>
          </cell>
          <cell r="G297">
            <v>50759</v>
          </cell>
          <cell r="H297">
            <v>0</v>
          </cell>
          <cell r="I297">
            <v>0</v>
          </cell>
          <cell r="J297">
            <v>1320857</v>
          </cell>
          <cell r="K297">
            <v>2388845</v>
          </cell>
          <cell r="L297">
            <v>187463</v>
          </cell>
          <cell r="M297">
            <v>53111</v>
          </cell>
          <cell r="N297">
            <v>1401657</v>
          </cell>
          <cell r="O297">
            <v>2292781</v>
          </cell>
          <cell r="P297">
            <v>1589120</v>
          </cell>
          <cell r="Q297">
            <v>2345892</v>
          </cell>
          <cell r="R297">
            <v>-268263</v>
          </cell>
          <cell r="S297">
            <v>42953</v>
          </cell>
        </row>
      </sheetData>
      <sheetData sheetId="4">
        <row r="297">
          <cell r="D297">
            <v>397423.55</v>
          </cell>
          <cell r="E297">
            <v>362548.45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397423.55</v>
          </cell>
          <cell r="K297">
            <v>362548.45</v>
          </cell>
          <cell r="L297">
            <v>36734.85</v>
          </cell>
          <cell r="M297">
            <v>17844.75</v>
          </cell>
          <cell r="N297">
            <v>356072.85000000003</v>
          </cell>
          <cell r="O297">
            <v>337160.7</v>
          </cell>
          <cell r="P297">
            <v>392807.7</v>
          </cell>
          <cell r="Q297">
            <v>355005.45</v>
          </cell>
          <cell r="R297">
            <v>4615.8499999999767</v>
          </cell>
          <cell r="S297">
            <v>7543</v>
          </cell>
        </row>
      </sheetData>
      <sheetData sheetId="5"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</sheetData>
      <sheetData sheetId="6"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</sheetData>
      <sheetData sheetId="7">
        <row r="298">
          <cell r="D298">
            <v>601980</v>
          </cell>
          <cell r="E298">
            <v>560611.80000000005</v>
          </cell>
          <cell r="F298">
            <v>41690</v>
          </cell>
          <cell r="G298">
            <v>11299.050000000001</v>
          </cell>
          <cell r="H298">
            <v>8436</v>
          </cell>
          <cell r="I298">
            <v>1544.8500000000001</v>
          </cell>
          <cell r="J298">
            <v>652106</v>
          </cell>
          <cell r="K298">
            <v>573455.70000000007</v>
          </cell>
          <cell r="L298">
            <v>53363</v>
          </cell>
          <cell r="M298">
            <v>40354.65</v>
          </cell>
          <cell r="N298">
            <v>566406</v>
          </cell>
          <cell r="O298">
            <v>501244.65</v>
          </cell>
          <cell r="P298">
            <v>619769</v>
          </cell>
          <cell r="Q298">
            <v>541599.30000000005</v>
          </cell>
          <cell r="R298">
            <v>32337</v>
          </cell>
          <cell r="S298">
            <v>31856.400000000023</v>
          </cell>
        </row>
      </sheetData>
      <sheetData sheetId="8">
        <row r="297">
          <cell r="D297">
            <v>283481.09751072724</v>
          </cell>
          <cell r="E297">
            <v>324077.22899999999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283481.09751072724</v>
          </cell>
          <cell r="K297">
            <v>324077.22899999999</v>
          </cell>
          <cell r="L297">
            <v>0</v>
          </cell>
          <cell r="M297">
            <v>2635.0251594889578</v>
          </cell>
          <cell r="N297">
            <v>252639.40881919337</v>
          </cell>
          <cell r="O297">
            <v>304841.40954051109</v>
          </cell>
          <cell r="P297">
            <v>252639.40881919337</v>
          </cell>
          <cell r="Q297">
            <v>307476.43470000004</v>
          </cell>
          <cell r="R297">
            <v>30841.688691533869</v>
          </cell>
          <cell r="S297">
            <v>16600.79429999995</v>
          </cell>
        </row>
      </sheetData>
      <sheetData sheetId="9">
        <row r="297">
          <cell r="D297">
            <v>728693</v>
          </cell>
          <cell r="E297">
            <v>513750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728693</v>
          </cell>
          <cell r="K297">
            <v>513750</v>
          </cell>
          <cell r="L297">
            <v>10869</v>
          </cell>
          <cell r="M297">
            <v>11497</v>
          </cell>
          <cell r="N297">
            <v>710374</v>
          </cell>
          <cell r="O297">
            <v>497875</v>
          </cell>
          <cell r="P297">
            <v>721243</v>
          </cell>
          <cell r="Q297">
            <v>509372</v>
          </cell>
          <cell r="R297">
            <v>7450</v>
          </cell>
          <cell r="S297">
            <v>4378</v>
          </cell>
        </row>
      </sheetData>
      <sheetData sheetId="10">
        <row r="297">
          <cell r="D297">
            <v>673160</v>
          </cell>
          <cell r="E297">
            <v>64433</v>
          </cell>
          <cell r="F297">
            <v>2739</v>
          </cell>
          <cell r="G297">
            <v>212</v>
          </cell>
          <cell r="H297">
            <v>0</v>
          </cell>
          <cell r="I297">
            <v>0</v>
          </cell>
          <cell r="J297">
            <v>675899</v>
          </cell>
          <cell r="K297">
            <v>64645</v>
          </cell>
          <cell r="L297">
            <v>2096</v>
          </cell>
          <cell r="M297">
            <v>4170</v>
          </cell>
          <cell r="N297">
            <v>606403</v>
          </cell>
          <cell r="O297">
            <v>2358</v>
          </cell>
          <cell r="P297">
            <v>608499</v>
          </cell>
          <cell r="Q297">
            <v>6528</v>
          </cell>
          <cell r="R297">
            <v>67400</v>
          </cell>
          <cell r="S297">
            <v>58117</v>
          </cell>
        </row>
      </sheetData>
      <sheetData sheetId="11"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</sheetData>
      <sheetData sheetId="12">
        <row r="297">
          <cell r="D297">
            <v>465280</v>
          </cell>
          <cell r="E297">
            <v>496993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465280</v>
          </cell>
          <cell r="K297">
            <v>496993</v>
          </cell>
          <cell r="L297">
            <v>0</v>
          </cell>
          <cell r="M297">
            <v>0</v>
          </cell>
          <cell r="N297">
            <v>367344</v>
          </cell>
          <cell r="O297">
            <v>409451</v>
          </cell>
          <cell r="P297">
            <v>367344</v>
          </cell>
          <cell r="Q297">
            <v>409451</v>
          </cell>
          <cell r="R297">
            <v>97936</v>
          </cell>
          <cell r="S297">
            <v>87542</v>
          </cell>
        </row>
      </sheetData>
      <sheetData sheetId="13">
        <row r="297">
          <cell r="D297">
            <v>46902</v>
          </cell>
          <cell r="E297">
            <v>43340</v>
          </cell>
          <cell r="F297">
            <v>7270</v>
          </cell>
          <cell r="G297">
            <v>2717</v>
          </cell>
          <cell r="H297">
            <v>0</v>
          </cell>
          <cell r="I297">
            <v>0</v>
          </cell>
          <cell r="J297">
            <v>54172</v>
          </cell>
          <cell r="K297">
            <v>46057</v>
          </cell>
          <cell r="L297">
            <v>3222</v>
          </cell>
          <cell r="M297">
            <v>0</v>
          </cell>
          <cell r="N297">
            <v>43345</v>
          </cell>
          <cell r="O297">
            <v>45362</v>
          </cell>
          <cell r="P297">
            <v>46567</v>
          </cell>
          <cell r="Q297">
            <v>45362</v>
          </cell>
          <cell r="R297">
            <v>7605</v>
          </cell>
          <cell r="S297">
            <v>695</v>
          </cell>
        </row>
      </sheetData>
      <sheetData sheetId="14">
        <row r="297">
          <cell r="D297">
            <v>68285</v>
          </cell>
          <cell r="E297">
            <v>29961</v>
          </cell>
          <cell r="F297">
            <v>77</v>
          </cell>
          <cell r="G297">
            <v>1628</v>
          </cell>
          <cell r="H297">
            <v>0</v>
          </cell>
          <cell r="I297">
            <v>0</v>
          </cell>
          <cell r="J297">
            <v>68362</v>
          </cell>
          <cell r="K297">
            <v>31589</v>
          </cell>
          <cell r="L297">
            <v>958</v>
          </cell>
          <cell r="M297">
            <v>993</v>
          </cell>
          <cell r="N297">
            <v>36204</v>
          </cell>
          <cell r="O297">
            <v>8640</v>
          </cell>
          <cell r="P297">
            <v>37162</v>
          </cell>
          <cell r="Q297">
            <v>9633</v>
          </cell>
          <cell r="R297">
            <v>31200</v>
          </cell>
          <cell r="S297">
            <v>21956</v>
          </cell>
        </row>
      </sheetData>
      <sheetData sheetId="15">
        <row r="297">
          <cell r="D297">
            <v>608746</v>
          </cell>
          <cell r="E297">
            <v>680627</v>
          </cell>
          <cell r="F297">
            <v>14905</v>
          </cell>
          <cell r="G297">
            <v>8657</v>
          </cell>
          <cell r="H297">
            <v>0</v>
          </cell>
          <cell r="I297">
            <v>0</v>
          </cell>
          <cell r="J297">
            <v>623651</v>
          </cell>
          <cell r="K297">
            <v>689284</v>
          </cell>
          <cell r="L297">
            <v>0</v>
          </cell>
          <cell r="M297">
            <v>0</v>
          </cell>
          <cell r="N297">
            <v>155759</v>
          </cell>
          <cell r="O297">
            <v>90840</v>
          </cell>
          <cell r="P297">
            <v>155759</v>
          </cell>
          <cell r="Q297">
            <v>90840</v>
          </cell>
          <cell r="R297">
            <v>467892</v>
          </cell>
          <cell r="S297">
            <v>598444</v>
          </cell>
        </row>
      </sheetData>
      <sheetData sheetId="16">
        <row r="297">
          <cell r="D297">
            <v>2184891</v>
          </cell>
          <cell r="E297">
            <v>2639164</v>
          </cell>
          <cell r="F297">
            <v>9977</v>
          </cell>
          <cell r="G297">
            <v>10742</v>
          </cell>
          <cell r="H297">
            <v>0</v>
          </cell>
          <cell r="I297">
            <v>0</v>
          </cell>
          <cell r="J297">
            <v>2194868</v>
          </cell>
          <cell r="K297">
            <v>2649906</v>
          </cell>
          <cell r="L297">
            <v>62629</v>
          </cell>
          <cell r="M297">
            <v>169900</v>
          </cell>
          <cell r="N297">
            <v>363531</v>
          </cell>
          <cell r="O297">
            <v>471497</v>
          </cell>
          <cell r="P297">
            <v>426160</v>
          </cell>
          <cell r="Q297">
            <v>641397</v>
          </cell>
          <cell r="R297">
            <v>1768708</v>
          </cell>
          <cell r="S297">
            <v>2008509</v>
          </cell>
        </row>
      </sheetData>
      <sheetData sheetId="17"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</sheetData>
      <sheetData sheetId="18"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</sheetData>
      <sheetData sheetId="19">
        <row r="297">
          <cell r="D297">
            <v>457659.35100000002</v>
          </cell>
          <cell r="E297">
            <v>360469.09800000006</v>
          </cell>
          <cell r="F297">
            <v>67087.844999999987</v>
          </cell>
          <cell r="G297">
            <v>76009.311000000002</v>
          </cell>
          <cell r="H297">
            <v>0</v>
          </cell>
          <cell r="I297">
            <v>0</v>
          </cell>
          <cell r="J297">
            <v>524747.196</v>
          </cell>
          <cell r="K297">
            <v>436478.40900000004</v>
          </cell>
          <cell r="L297">
            <v>9719.3700000000008</v>
          </cell>
          <cell r="M297">
            <v>6881.85</v>
          </cell>
          <cell r="N297">
            <v>479668</v>
          </cell>
          <cell r="O297">
            <v>364603.95</v>
          </cell>
          <cell r="P297">
            <v>489387.37</v>
          </cell>
          <cell r="Q297">
            <v>371485.8</v>
          </cell>
          <cell r="R297">
            <v>35359.826000000001</v>
          </cell>
          <cell r="S297">
            <v>64992.609000000055</v>
          </cell>
        </row>
      </sheetData>
      <sheetData sheetId="20">
        <row r="297">
          <cell r="D297">
            <v>88795.35</v>
          </cell>
          <cell r="E297">
            <v>84442.375183530326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88795.35</v>
          </cell>
          <cell r="K297">
            <v>84442.375183530326</v>
          </cell>
          <cell r="L297">
            <v>43211.25</v>
          </cell>
          <cell r="M297">
            <v>0</v>
          </cell>
          <cell r="N297">
            <v>0</v>
          </cell>
          <cell r="O297">
            <v>58161.119764574702</v>
          </cell>
          <cell r="P297">
            <v>43211.25</v>
          </cell>
          <cell r="Q297">
            <v>58161.119764574702</v>
          </cell>
          <cell r="R297">
            <v>45584.100000000006</v>
          </cell>
          <cell r="S297">
            <v>26281.255418955625</v>
          </cell>
        </row>
      </sheetData>
      <sheetData sheetId="21">
        <row r="297">
          <cell r="D297">
            <v>846435.62663840957</v>
          </cell>
          <cell r="E297">
            <v>744086</v>
          </cell>
          <cell r="F297">
            <v>4526.3733615904202</v>
          </cell>
          <cell r="G297">
            <v>0</v>
          </cell>
          <cell r="H297">
            <v>0</v>
          </cell>
          <cell r="I297">
            <v>0</v>
          </cell>
          <cell r="J297">
            <v>850962</v>
          </cell>
          <cell r="K297">
            <v>744086</v>
          </cell>
          <cell r="L297">
            <v>23561</v>
          </cell>
          <cell r="M297">
            <v>31877</v>
          </cell>
          <cell r="N297">
            <v>789219.18476315099</v>
          </cell>
          <cell r="O297">
            <v>681636</v>
          </cell>
          <cell r="P297">
            <v>812780.18476315099</v>
          </cell>
          <cell r="Q297">
            <v>713513</v>
          </cell>
          <cell r="R297">
            <v>38181.815236849012</v>
          </cell>
          <cell r="S297">
            <v>30573</v>
          </cell>
        </row>
      </sheetData>
      <sheetData sheetId="22"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workbookViewId="0">
      <selection activeCell="D14" sqref="D14:S14"/>
    </sheetView>
  </sheetViews>
  <sheetFormatPr defaultRowHeight="15"/>
  <sheetData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7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[1]Sheet1!D$297</f>
        <v>891035.1</v>
      </c>
      <c r="E8" s="14">
        <f>[1]Sheet1!E$297</f>
        <v>983803.05</v>
      </c>
      <c r="F8" s="14">
        <f>[1]Sheet1!F$297</f>
        <v>0</v>
      </c>
      <c r="G8" s="14">
        <f>[1]Sheet1!G$297</f>
        <v>45224.1</v>
      </c>
      <c r="H8" s="14">
        <f>[1]Sheet1!H$297</f>
        <v>0</v>
      </c>
      <c r="I8" s="14">
        <f>[1]Sheet1!I$297</f>
        <v>0</v>
      </c>
      <c r="J8" s="14">
        <f>[1]Sheet1!J$297</f>
        <v>891035.1</v>
      </c>
      <c r="K8" s="14">
        <f>[1]Sheet1!K$297</f>
        <v>1029027.15</v>
      </c>
      <c r="L8" s="14">
        <f>[1]Sheet1!L$297</f>
        <v>445267.35000000003</v>
      </c>
      <c r="M8" s="14">
        <f>[1]Sheet1!M$297</f>
        <v>619219.80000000005</v>
      </c>
      <c r="N8" s="14">
        <f>[1]Sheet1!N$297</f>
        <v>287684.55</v>
      </c>
      <c r="O8" s="14">
        <f>[1]Sheet1!O$297</f>
        <v>49109.4</v>
      </c>
      <c r="P8" s="14">
        <f>[1]Sheet1!P$297</f>
        <v>732951.9</v>
      </c>
      <c r="Q8" s="14">
        <f>[1]Sheet1!Q$297</f>
        <v>668329.20000000007</v>
      </c>
      <c r="R8" s="14">
        <f>[1]Sheet1!R$297</f>
        <v>158083.19999999995</v>
      </c>
      <c r="S8" s="14">
        <f>[1]Sheet1!S$297</f>
        <v>360697.94999999995</v>
      </c>
    </row>
    <row r="9" spans="1:26" ht="23.1" customHeight="1">
      <c r="A9" s="6">
        <v>2</v>
      </c>
      <c r="B9" s="9"/>
      <c r="C9" s="3" t="s">
        <v>27</v>
      </c>
      <c r="D9" s="1">
        <f>[1]Sheet2!D$297</f>
        <v>723891.15</v>
      </c>
      <c r="E9" s="1">
        <f>[1]Sheet2!E$297</f>
        <v>901980</v>
      </c>
      <c r="F9" s="1">
        <f>[1]Sheet2!F$297</f>
        <v>23.85</v>
      </c>
      <c r="G9" s="1">
        <f>[1]Sheet2!G$297</f>
        <v>2153.25</v>
      </c>
      <c r="H9" s="1">
        <f>[1]Sheet2!H$297</f>
        <v>0</v>
      </c>
      <c r="I9" s="1">
        <f>[1]Sheet2!I$297</f>
        <v>0</v>
      </c>
      <c r="J9" s="1">
        <f>[1]Sheet2!J$297</f>
        <v>723915</v>
      </c>
      <c r="K9" s="1">
        <f>[1]Sheet2!K$297</f>
        <v>904133.25</v>
      </c>
      <c r="L9" s="1">
        <f>[1]Sheet2!L$297</f>
        <v>30087.9</v>
      </c>
      <c r="M9" s="1">
        <f>[1]Sheet2!M$297</f>
        <v>1800</v>
      </c>
      <c r="N9" s="1">
        <f>[1]Sheet2!N$297</f>
        <v>668416.05000000005</v>
      </c>
      <c r="O9" s="1">
        <f>[1]Sheet2!O$297</f>
        <v>872146.8</v>
      </c>
      <c r="P9" s="1">
        <f>[1]Sheet2!P$297</f>
        <v>698503.95000000007</v>
      </c>
      <c r="Q9" s="1">
        <f>[1]Sheet2!Q$297</f>
        <v>873946.8</v>
      </c>
      <c r="R9" s="1">
        <f>[1]Sheet2!R$297</f>
        <v>25411.04999999993</v>
      </c>
      <c r="S9" s="1">
        <f>[1]Sheet2!S$297</f>
        <v>30186.449999999953</v>
      </c>
      <c r="W9" t="str">
        <f>SUBSTITUTE(Y9,"t1","t"&amp;Z9)</f>
        <v>Sheet2!S$297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[1]Sheet3!D$297</f>
        <v>1239146</v>
      </c>
      <c r="E10" s="1">
        <f>[1]Sheet3!E$297</f>
        <v>2338086</v>
      </c>
      <c r="F10" s="1">
        <f>[1]Sheet3!F$297</f>
        <v>81711</v>
      </c>
      <c r="G10" s="1">
        <f>[1]Sheet3!G$297</f>
        <v>50759</v>
      </c>
      <c r="H10" s="1">
        <f>[1]Sheet3!H$297</f>
        <v>0</v>
      </c>
      <c r="I10" s="1">
        <f>[1]Sheet3!I$297</f>
        <v>0</v>
      </c>
      <c r="J10" s="1">
        <f>[1]Sheet3!J$297</f>
        <v>1320857</v>
      </c>
      <c r="K10" s="1">
        <f>[1]Sheet3!K$297</f>
        <v>2388845</v>
      </c>
      <c r="L10" s="1">
        <f>[1]Sheet3!L$297</f>
        <v>187463</v>
      </c>
      <c r="M10" s="1">
        <f>[1]Sheet3!M$297</f>
        <v>53111</v>
      </c>
      <c r="N10" s="1">
        <f>[1]Sheet3!N$297</f>
        <v>1401657</v>
      </c>
      <c r="O10" s="1">
        <f>[1]Sheet3!O$297</f>
        <v>2292781</v>
      </c>
      <c r="P10" s="1">
        <f>[1]Sheet3!P$297</f>
        <v>1589120</v>
      </c>
      <c r="Q10" s="1">
        <f>[1]Sheet3!Q$297</f>
        <v>2345892</v>
      </c>
      <c r="R10" s="1">
        <f>[1]Sheet3!R$297</f>
        <v>-268263</v>
      </c>
      <c r="S10" s="1">
        <f>[1]Sheet3!S$297</f>
        <v>42953</v>
      </c>
      <c r="W10" t="str">
        <f>SUBSTITUTE(Y10,"t1","t"&amp;Z10)</f>
        <v>Sheet3!S$297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[1]Sheet4!D$297</f>
        <v>397423.55</v>
      </c>
      <c r="E11" s="1">
        <f>[1]Sheet4!E$297</f>
        <v>362548.45</v>
      </c>
      <c r="F11" s="1">
        <f>[1]Sheet4!F$297</f>
        <v>0</v>
      </c>
      <c r="G11" s="1">
        <f>[1]Sheet4!G$297</f>
        <v>0</v>
      </c>
      <c r="H11" s="1">
        <f>[1]Sheet4!H$297</f>
        <v>0</v>
      </c>
      <c r="I11" s="1">
        <f>[1]Sheet4!I$297</f>
        <v>0</v>
      </c>
      <c r="J11" s="1">
        <f>[1]Sheet4!J$297</f>
        <v>397423.55</v>
      </c>
      <c r="K11" s="1">
        <f>[1]Sheet4!K$297</f>
        <v>362548.45</v>
      </c>
      <c r="L11" s="1">
        <f>[1]Sheet4!L$297</f>
        <v>36734.85</v>
      </c>
      <c r="M11" s="1">
        <f>[1]Sheet4!M$297</f>
        <v>17844.75</v>
      </c>
      <c r="N11" s="1">
        <f>[1]Sheet4!N$297</f>
        <v>356072.85000000003</v>
      </c>
      <c r="O11" s="1">
        <f>[1]Sheet4!O$297</f>
        <v>337160.7</v>
      </c>
      <c r="P11" s="1">
        <f>[1]Sheet4!P$297</f>
        <v>392807.7</v>
      </c>
      <c r="Q11" s="1">
        <f>[1]Sheet4!Q$297</f>
        <v>355005.45</v>
      </c>
      <c r="R11" s="1">
        <f>[1]Sheet4!R$297</f>
        <v>4615.8499999999767</v>
      </c>
      <c r="S11" s="1">
        <f>[1]Sheet4!S$297</f>
        <v>7543</v>
      </c>
      <c r="W11" t="str">
        <f>SUBSTITUTE(Y11,"t1","t"&amp;Z11)</f>
        <v>Sheet4!S$297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[1]Sheet5!D$297</f>
        <v>0</v>
      </c>
      <c r="E12" s="1">
        <f>[1]Sheet5!E$297</f>
        <v>0</v>
      </c>
      <c r="F12" s="1">
        <f>[1]Sheet5!F$297</f>
        <v>0</v>
      </c>
      <c r="G12" s="1">
        <f>[1]Sheet5!G$297</f>
        <v>0</v>
      </c>
      <c r="H12" s="1">
        <f>[1]Sheet5!H$297</f>
        <v>0</v>
      </c>
      <c r="I12" s="1">
        <f>[1]Sheet5!I$297</f>
        <v>0</v>
      </c>
      <c r="J12" s="1">
        <f>[1]Sheet5!J$297</f>
        <v>0</v>
      </c>
      <c r="K12" s="1">
        <f>[1]Sheet5!K$297</f>
        <v>0</v>
      </c>
      <c r="L12" s="1">
        <f>[1]Sheet5!L$297</f>
        <v>0</v>
      </c>
      <c r="M12" s="1">
        <f>[1]Sheet5!M$297</f>
        <v>0</v>
      </c>
      <c r="N12" s="1">
        <f>[1]Sheet5!N$297</f>
        <v>0</v>
      </c>
      <c r="O12" s="1">
        <f>[1]Sheet5!O$297</f>
        <v>0</v>
      </c>
      <c r="P12" s="1">
        <f>[1]Sheet5!P$297</f>
        <v>0</v>
      </c>
      <c r="Q12" s="1">
        <f>[1]Sheet5!Q$297</f>
        <v>0</v>
      </c>
      <c r="R12" s="1">
        <f>[1]Sheet5!R$297</f>
        <v>0</v>
      </c>
      <c r="S12" s="1">
        <f>[1]Sheet5!S$297</f>
        <v>0</v>
      </c>
      <c r="W12" t="str">
        <f>SUBSTITUTE(Y12,"t1","t"&amp;Z12)</f>
        <v>Sheet5!S$297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[1]Sheet6!D$297</f>
        <v>0</v>
      </c>
      <c r="E13" s="1">
        <f>[1]Sheet6!E$297</f>
        <v>0</v>
      </c>
      <c r="F13" s="1">
        <f>[1]Sheet6!F$297</f>
        <v>0</v>
      </c>
      <c r="G13" s="1">
        <f>[1]Sheet6!G$297</f>
        <v>0</v>
      </c>
      <c r="H13" s="1">
        <f>[1]Sheet6!H$297</f>
        <v>0</v>
      </c>
      <c r="I13" s="1">
        <f>[1]Sheet6!I$297</f>
        <v>0</v>
      </c>
      <c r="J13" s="1">
        <f>[1]Sheet6!J$297</f>
        <v>0</v>
      </c>
      <c r="K13" s="1">
        <f>[1]Sheet6!K$297</f>
        <v>0</v>
      </c>
      <c r="L13" s="1">
        <f>[1]Sheet6!L$297</f>
        <v>0</v>
      </c>
      <c r="M13" s="1">
        <f>[1]Sheet6!M$297</f>
        <v>0</v>
      </c>
      <c r="N13" s="1">
        <f>[1]Sheet6!N$297</f>
        <v>0</v>
      </c>
      <c r="O13" s="1">
        <f>[1]Sheet6!O$297</f>
        <v>0</v>
      </c>
      <c r="P13" s="1">
        <f>[1]Sheet6!P$297</f>
        <v>0</v>
      </c>
      <c r="Q13" s="1">
        <f>[1]Sheet6!Q$297</f>
        <v>0</v>
      </c>
      <c r="R13" s="1">
        <f>[1]Sheet6!R$297</f>
        <v>0</v>
      </c>
      <c r="S13" s="1">
        <f>[1]Sheet6!S$297</f>
        <v>0</v>
      </c>
      <c r="W13" t="str">
        <f>SUBSTITUTE(Y13,"t1","t"&amp;Z13)</f>
        <v>Sheet6!S$297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[1]Sheet7!D$298</f>
        <v>601980</v>
      </c>
      <c r="E14" s="1">
        <f>[1]Sheet7!E$298</f>
        <v>560611.80000000005</v>
      </c>
      <c r="F14" s="1">
        <f>[1]Sheet7!F$298</f>
        <v>41690</v>
      </c>
      <c r="G14" s="1">
        <f>[1]Sheet7!G$298</f>
        <v>11299.050000000001</v>
      </c>
      <c r="H14" s="1">
        <f>[1]Sheet7!H$298</f>
        <v>8436</v>
      </c>
      <c r="I14" s="1">
        <f>[1]Sheet7!I$298</f>
        <v>1544.8500000000001</v>
      </c>
      <c r="J14" s="1">
        <f>[1]Sheet7!J$298</f>
        <v>652106</v>
      </c>
      <c r="K14" s="1">
        <f>[1]Sheet7!K$298</f>
        <v>573455.70000000007</v>
      </c>
      <c r="L14" s="1">
        <f>[1]Sheet7!L$298</f>
        <v>53363</v>
      </c>
      <c r="M14" s="1">
        <f>[1]Sheet7!M$298</f>
        <v>40354.65</v>
      </c>
      <c r="N14" s="1">
        <f>[1]Sheet7!N$298</f>
        <v>566406</v>
      </c>
      <c r="O14" s="1">
        <f>[1]Sheet7!O$298</f>
        <v>501244.65</v>
      </c>
      <c r="P14" s="1">
        <f>[1]Sheet7!P$298</f>
        <v>619769</v>
      </c>
      <c r="Q14" s="1">
        <f>[1]Sheet7!Q$298</f>
        <v>541599.30000000005</v>
      </c>
      <c r="R14" s="1">
        <f>[1]Sheet7!R$298</f>
        <v>32337</v>
      </c>
      <c r="S14" s="1">
        <f>[1]Sheet7!S$298</f>
        <v>31856.400000000023</v>
      </c>
      <c r="W14" t="str">
        <f>SUBSTITUTE(Y14,"t1","t"&amp;Z14)</f>
        <v>Sheet7!S$297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[1]Sheet8!D$297</f>
        <v>283481.09751072724</v>
      </c>
      <c r="E15" s="1">
        <f>[1]Sheet8!E$297</f>
        <v>324077.22899999999</v>
      </c>
      <c r="F15" s="1">
        <f>[1]Sheet8!F$297</f>
        <v>0</v>
      </c>
      <c r="G15" s="1">
        <f>[1]Sheet8!G$297</f>
        <v>0</v>
      </c>
      <c r="H15" s="1">
        <f>[1]Sheet8!H$297</f>
        <v>0</v>
      </c>
      <c r="I15" s="1">
        <f>[1]Sheet8!I$297</f>
        <v>0</v>
      </c>
      <c r="J15" s="1">
        <f>[1]Sheet8!J$297</f>
        <v>283481.09751072724</v>
      </c>
      <c r="K15" s="1">
        <f>[1]Sheet8!K$297</f>
        <v>324077.22899999999</v>
      </c>
      <c r="L15" s="1">
        <f>[1]Sheet8!L$297</f>
        <v>0</v>
      </c>
      <c r="M15" s="1">
        <f>[1]Sheet8!M$297</f>
        <v>2635.0251594889578</v>
      </c>
      <c r="N15" s="1">
        <f>[1]Sheet8!N$297</f>
        <v>252639.40881919337</v>
      </c>
      <c r="O15" s="1">
        <f>[1]Sheet8!O$297</f>
        <v>304841.40954051109</v>
      </c>
      <c r="P15" s="1">
        <f>[1]Sheet8!P$297</f>
        <v>252639.40881919337</v>
      </c>
      <c r="Q15" s="1">
        <f>[1]Sheet8!Q$297</f>
        <v>307476.43470000004</v>
      </c>
      <c r="R15" s="1">
        <f>[1]Sheet8!R$297</f>
        <v>30841.688691533869</v>
      </c>
      <c r="S15" s="1">
        <f>[1]Sheet8!S$297</f>
        <v>16600.79429999995</v>
      </c>
      <c r="W15" t="str">
        <f>SUBSTITUTE(Y15,"t1","t"&amp;Z15)</f>
        <v>Sheet8!S$297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[1]Sheet9!D$297</f>
        <v>728693</v>
      </c>
      <c r="E16" s="1">
        <f>[1]Sheet9!E$297</f>
        <v>513750</v>
      </c>
      <c r="F16" s="1">
        <f>[1]Sheet9!F$297</f>
        <v>0</v>
      </c>
      <c r="G16" s="1">
        <f>[1]Sheet9!G$297</f>
        <v>0</v>
      </c>
      <c r="H16" s="1">
        <f>[1]Sheet9!H$297</f>
        <v>0</v>
      </c>
      <c r="I16" s="1">
        <f>[1]Sheet9!I$297</f>
        <v>0</v>
      </c>
      <c r="J16" s="1">
        <f>[1]Sheet9!J$297</f>
        <v>728693</v>
      </c>
      <c r="K16" s="1">
        <f>[1]Sheet9!K$297</f>
        <v>513750</v>
      </c>
      <c r="L16" s="1">
        <f>[1]Sheet9!L$297</f>
        <v>10869</v>
      </c>
      <c r="M16" s="1">
        <f>[1]Sheet9!M$297</f>
        <v>11497</v>
      </c>
      <c r="N16" s="1">
        <f>[1]Sheet9!N$297</f>
        <v>710374</v>
      </c>
      <c r="O16" s="1">
        <f>[1]Sheet9!O$297</f>
        <v>497875</v>
      </c>
      <c r="P16" s="1">
        <f>[1]Sheet9!P$297</f>
        <v>721243</v>
      </c>
      <c r="Q16" s="1">
        <f>[1]Sheet9!Q$297</f>
        <v>509372</v>
      </c>
      <c r="R16" s="1">
        <f>[1]Sheet9!R$297</f>
        <v>7450</v>
      </c>
      <c r="S16" s="1">
        <f>[1]Sheet9!S$297</f>
        <v>4378</v>
      </c>
      <c r="W16" t="str">
        <f>SUBSTITUTE(Y16,"t1","t"&amp;Z16)</f>
        <v>Sheet9!S$297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4865649.8975107269</v>
      </c>
      <c r="E17" s="1">
        <f>SUM(E8:E16)</f>
        <v>5984856.5290000001</v>
      </c>
      <c r="F17" s="1">
        <f>SUM(F8:F16)</f>
        <v>123424.85</v>
      </c>
      <c r="G17" s="1">
        <f>SUM(G8:G16)</f>
        <v>109435.40000000001</v>
      </c>
      <c r="H17" s="1">
        <f>SUM(H8:H16)</f>
        <v>8436</v>
      </c>
      <c r="I17" s="1">
        <f>SUM(I8:I16)</f>
        <v>1544.8500000000001</v>
      </c>
      <c r="J17" s="1">
        <f>SUM(J8:J16)</f>
        <v>4997510.7475107275</v>
      </c>
      <c r="K17" s="1">
        <f>SUM(K8:K16)</f>
        <v>6095836.779000001</v>
      </c>
      <c r="L17" s="1">
        <f>SUM(L8:L16)</f>
        <v>763785.1</v>
      </c>
      <c r="M17" s="1">
        <f>SUM(M8:M16)</f>
        <v>746462.22515948908</v>
      </c>
      <c r="N17" s="1">
        <f>SUM(N8:N16)</f>
        <v>4243249.8588191941</v>
      </c>
      <c r="O17" s="1">
        <f>SUM(O8:O16)</f>
        <v>4855158.9595405115</v>
      </c>
      <c r="P17" s="1">
        <f>SUM(P8:P16)</f>
        <v>5007034.9588191938</v>
      </c>
      <c r="Q17" s="1">
        <f>SUM(Q8:Q16)</f>
        <v>5601621.1847000001</v>
      </c>
      <c r="R17" s="1">
        <f>SUM(R8:R16)</f>
        <v>-9524.2113084662706</v>
      </c>
      <c r="S17" s="1">
        <f>SUM(S8:S16)</f>
        <v>494215.59429999988</v>
      </c>
    </row>
    <row r="18" spans="1:26" ht="23.1" customHeight="1">
      <c r="A18" s="6">
        <v>10</v>
      </c>
      <c r="B18" s="9"/>
      <c r="C18" s="12" t="s">
        <v>18</v>
      </c>
      <c r="D18" s="1">
        <f>[1]Sheet10!D$297</f>
        <v>673160</v>
      </c>
      <c r="E18" s="1">
        <f>[1]Sheet10!E$297</f>
        <v>64433</v>
      </c>
      <c r="F18" s="1">
        <f>[1]Sheet10!F$297</f>
        <v>2739</v>
      </c>
      <c r="G18" s="1">
        <f>[1]Sheet10!G$297</f>
        <v>212</v>
      </c>
      <c r="H18" s="1">
        <f>[1]Sheet10!H$297</f>
        <v>0</v>
      </c>
      <c r="I18" s="1">
        <f>[1]Sheet10!I$297</f>
        <v>0</v>
      </c>
      <c r="J18" s="1">
        <f>[1]Sheet10!J$297</f>
        <v>675899</v>
      </c>
      <c r="K18" s="1">
        <f>[1]Sheet10!K$297</f>
        <v>64645</v>
      </c>
      <c r="L18" s="1">
        <f>[1]Sheet10!L$297</f>
        <v>2096</v>
      </c>
      <c r="M18" s="1">
        <f>[1]Sheet10!M$297</f>
        <v>4170</v>
      </c>
      <c r="N18" s="1">
        <f>[1]Sheet10!N$297</f>
        <v>606403</v>
      </c>
      <c r="O18" s="1">
        <f>[1]Sheet10!O$297</f>
        <v>2358</v>
      </c>
      <c r="P18" s="1">
        <f>[1]Sheet10!P$297</f>
        <v>608499</v>
      </c>
      <c r="Q18" s="1">
        <f>[1]Sheet10!Q$297</f>
        <v>6528</v>
      </c>
      <c r="R18" s="1">
        <f>[1]Sheet10!R$297</f>
        <v>67400</v>
      </c>
      <c r="S18" s="1">
        <f>[1]Sheet10!S$297</f>
        <v>58117</v>
      </c>
      <c r="W18" t="str">
        <f>SUBSTITUTE(Y18,"t1","t"&amp;Z18)</f>
        <v>Sheet10!S$297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[1]Sheet11!D$297</f>
        <v>0</v>
      </c>
      <c r="E19" s="1">
        <f>[1]Sheet11!E$297</f>
        <v>0</v>
      </c>
      <c r="F19" s="1">
        <f>[1]Sheet11!F$297</f>
        <v>0</v>
      </c>
      <c r="G19" s="1">
        <f>[1]Sheet11!G$297</f>
        <v>0</v>
      </c>
      <c r="H19" s="1">
        <f>[1]Sheet11!H$297</f>
        <v>0</v>
      </c>
      <c r="I19" s="1">
        <f>[1]Sheet11!I$297</f>
        <v>0</v>
      </c>
      <c r="J19" s="1">
        <f>[1]Sheet11!J$297</f>
        <v>0</v>
      </c>
      <c r="K19" s="1">
        <f>[1]Sheet11!K$297</f>
        <v>0</v>
      </c>
      <c r="L19" s="1">
        <f>[1]Sheet11!L$297</f>
        <v>0</v>
      </c>
      <c r="M19" s="1">
        <f>[1]Sheet11!M$297</f>
        <v>0</v>
      </c>
      <c r="N19" s="1">
        <f>[1]Sheet11!N$297</f>
        <v>0</v>
      </c>
      <c r="O19" s="1">
        <f>[1]Sheet11!O$297</f>
        <v>0</v>
      </c>
      <c r="P19" s="1">
        <f>[1]Sheet11!P$297</f>
        <v>0</v>
      </c>
      <c r="Q19" s="1">
        <f>[1]Sheet11!Q$297</f>
        <v>0</v>
      </c>
      <c r="R19" s="1">
        <f>[1]Sheet11!R$297</f>
        <v>0</v>
      </c>
      <c r="S19" s="1">
        <f>[1]Sheet11!S$297</f>
        <v>0</v>
      </c>
      <c r="W19" t="str">
        <f>SUBSTITUTE(Y19,"t1","t"&amp;Z19)</f>
        <v>Sheet11!S$297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673160</v>
      </c>
      <c r="E20" s="1">
        <f>SUM(E18:E19)</f>
        <v>64433</v>
      </c>
      <c r="F20" s="1">
        <f>SUM(F18:F19)</f>
        <v>2739</v>
      </c>
      <c r="G20" s="1">
        <f>SUM(G18:G19)</f>
        <v>212</v>
      </c>
      <c r="H20" s="1">
        <f>SUM(H18:H19)</f>
        <v>0</v>
      </c>
      <c r="I20" s="1">
        <f>SUM(I18:I19)</f>
        <v>0</v>
      </c>
      <c r="J20" s="1">
        <f>SUM(J18:J19)</f>
        <v>675899</v>
      </c>
      <c r="K20" s="1">
        <f>SUM(K18:K19)</f>
        <v>64645</v>
      </c>
      <c r="L20" s="1">
        <f>SUM(L18:L19)</f>
        <v>2096</v>
      </c>
      <c r="M20" s="1">
        <f>SUM(M18:M19)</f>
        <v>4170</v>
      </c>
      <c r="N20" s="1">
        <f>SUM(N18:N19)</f>
        <v>606403</v>
      </c>
      <c r="O20" s="1">
        <f>SUM(O18:O19)</f>
        <v>2358</v>
      </c>
      <c r="P20" s="1">
        <f>SUM(P18:P19)</f>
        <v>608499</v>
      </c>
      <c r="Q20" s="1">
        <f>SUM(Q18:Q19)</f>
        <v>6528</v>
      </c>
      <c r="R20" s="1">
        <f>SUM(R18:R19)</f>
        <v>67400</v>
      </c>
      <c r="S20" s="1">
        <f>SUM(S18:S19)</f>
        <v>58117</v>
      </c>
    </row>
    <row r="21" spans="1:26" ht="23.1" customHeight="1">
      <c r="A21" s="6"/>
      <c r="B21" s="9"/>
      <c r="C21" s="10" t="s">
        <v>15</v>
      </c>
      <c r="D21" s="1">
        <f>D20+D17</f>
        <v>5538809.8975107269</v>
      </c>
      <c r="E21" s="1">
        <f>E20+E17</f>
        <v>6049289.5290000001</v>
      </c>
      <c r="F21" s="1">
        <f>F20+F17</f>
        <v>126163.85</v>
      </c>
      <c r="G21" s="1">
        <f>G20+G17</f>
        <v>109647.40000000001</v>
      </c>
      <c r="H21" s="1">
        <f>H20+H17</f>
        <v>8436</v>
      </c>
      <c r="I21" s="1">
        <f>I20+I17</f>
        <v>1544.8500000000001</v>
      </c>
      <c r="J21" s="1">
        <f>J20+J17</f>
        <v>5673409.7475107275</v>
      </c>
      <c r="K21" s="1">
        <f>K20+K17</f>
        <v>6160481.779000001</v>
      </c>
      <c r="L21" s="1">
        <f>L20+L17</f>
        <v>765881.1</v>
      </c>
      <c r="M21" s="1">
        <f>M20+M17</f>
        <v>750632.22515948908</v>
      </c>
      <c r="N21" s="1">
        <f>N20+N17</f>
        <v>4849652.8588191941</v>
      </c>
      <c r="O21" s="1">
        <f>O20+O17</f>
        <v>4857516.9595405115</v>
      </c>
      <c r="P21" s="1">
        <f>P20+P17</f>
        <v>5615533.9588191938</v>
      </c>
      <c r="Q21" s="1">
        <f>Q20+Q17</f>
        <v>5608149.1847000001</v>
      </c>
      <c r="R21" s="1">
        <f>R20+R17</f>
        <v>57875.788691533729</v>
      </c>
      <c r="S21" s="1">
        <f>S20+S17</f>
        <v>552332.59429999988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[1]Sheet12!D$297</f>
        <v>465280</v>
      </c>
      <c r="E22" s="1">
        <f>[1]Sheet12!E$297</f>
        <v>496993</v>
      </c>
      <c r="F22" s="1">
        <f>[1]Sheet12!F$297</f>
        <v>0</v>
      </c>
      <c r="G22" s="1">
        <f>[1]Sheet12!G$297</f>
        <v>0</v>
      </c>
      <c r="H22" s="1">
        <f>[1]Sheet12!H$297</f>
        <v>0</v>
      </c>
      <c r="I22" s="1">
        <f>[1]Sheet12!I$297</f>
        <v>0</v>
      </c>
      <c r="J22" s="1">
        <f>[1]Sheet12!J$297</f>
        <v>465280</v>
      </c>
      <c r="K22" s="1">
        <f>[1]Sheet12!K$297</f>
        <v>496993</v>
      </c>
      <c r="L22" s="1">
        <f>[1]Sheet12!L$297</f>
        <v>0</v>
      </c>
      <c r="M22" s="1">
        <f>[1]Sheet12!M$297</f>
        <v>0</v>
      </c>
      <c r="N22" s="1">
        <f>[1]Sheet12!N$297</f>
        <v>367344</v>
      </c>
      <c r="O22" s="1">
        <f>[1]Sheet12!O$297</f>
        <v>409451</v>
      </c>
      <c r="P22" s="1">
        <f>[1]Sheet12!P$297</f>
        <v>367344</v>
      </c>
      <c r="Q22" s="1">
        <f>[1]Sheet12!Q$297</f>
        <v>409451</v>
      </c>
      <c r="R22" s="1">
        <f>[1]Sheet12!R$297</f>
        <v>97936</v>
      </c>
      <c r="S22" s="1">
        <f>[1]Sheet12!S$297</f>
        <v>87542</v>
      </c>
      <c r="W22" t="str">
        <f>SUBSTITUTE(Y22,"t1","t"&amp;Z22)</f>
        <v>Sheet12!S$297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[1]Sheet13!D$297</f>
        <v>46902</v>
      </c>
      <c r="E23" s="1">
        <f>[1]Sheet13!E$297</f>
        <v>43340</v>
      </c>
      <c r="F23" s="1">
        <f>[1]Sheet13!F$297</f>
        <v>7270</v>
      </c>
      <c r="G23" s="1">
        <f>[1]Sheet13!G$297</f>
        <v>2717</v>
      </c>
      <c r="H23" s="1">
        <f>[1]Sheet13!H$297</f>
        <v>0</v>
      </c>
      <c r="I23" s="1">
        <f>[1]Sheet13!I$297</f>
        <v>0</v>
      </c>
      <c r="J23" s="1">
        <f>[1]Sheet13!J$297</f>
        <v>54172</v>
      </c>
      <c r="K23" s="1">
        <f>[1]Sheet13!K$297</f>
        <v>46057</v>
      </c>
      <c r="L23" s="1">
        <f>[1]Sheet13!L$297</f>
        <v>3222</v>
      </c>
      <c r="M23" s="1">
        <f>[1]Sheet13!M$297</f>
        <v>0</v>
      </c>
      <c r="N23" s="1">
        <f>[1]Sheet13!N$297</f>
        <v>43345</v>
      </c>
      <c r="O23" s="1">
        <f>[1]Sheet13!O$297</f>
        <v>45362</v>
      </c>
      <c r="P23" s="1">
        <f>[1]Sheet13!P$297</f>
        <v>46567</v>
      </c>
      <c r="Q23" s="1">
        <f>[1]Sheet13!Q$297</f>
        <v>45362</v>
      </c>
      <c r="R23" s="1">
        <f>[1]Sheet13!R$297</f>
        <v>7605</v>
      </c>
      <c r="S23" s="1">
        <f>[1]Sheet13!S$297</f>
        <v>695</v>
      </c>
      <c r="W23" t="str">
        <f>SUBSTITUTE(Y23,"t1","t"&amp;Z23)</f>
        <v>Sheet13!S$297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[1]Sheet14!D$297</f>
        <v>68285</v>
      </c>
      <c r="E24" s="1">
        <f>[1]Sheet14!E$297</f>
        <v>29961</v>
      </c>
      <c r="F24" s="1">
        <f>[1]Sheet14!F$297</f>
        <v>77</v>
      </c>
      <c r="G24" s="1">
        <f>[1]Sheet14!G$297</f>
        <v>1628</v>
      </c>
      <c r="H24" s="1">
        <f>[1]Sheet14!H$297</f>
        <v>0</v>
      </c>
      <c r="I24" s="1">
        <f>[1]Sheet14!I$297</f>
        <v>0</v>
      </c>
      <c r="J24" s="1">
        <f>[1]Sheet14!J$297</f>
        <v>68362</v>
      </c>
      <c r="K24" s="1">
        <f>[1]Sheet14!K$297</f>
        <v>31589</v>
      </c>
      <c r="L24" s="1">
        <f>[1]Sheet14!L$297</f>
        <v>958</v>
      </c>
      <c r="M24" s="1">
        <f>[1]Sheet14!M$297</f>
        <v>993</v>
      </c>
      <c r="N24" s="1">
        <f>[1]Sheet14!N$297</f>
        <v>36204</v>
      </c>
      <c r="O24" s="1">
        <f>[1]Sheet14!O$297</f>
        <v>8640</v>
      </c>
      <c r="P24" s="1">
        <f>[1]Sheet14!P$297</f>
        <v>37162</v>
      </c>
      <c r="Q24" s="1">
        <f>[1]Sheet14!Q$297</f>
        <v>9633</v>
      </c>
      <c r="R24" s="1">
        <f>[1]Sheet14!R$297</f>
        <v>31200</v>
      </c>
      <c r="S24" s="1">
        <f>[1]Sheet14!S$297</f>
        <v>21956</v>
      </c>
      <c r="W24" t="str">
        <f>SUBSTITUTE(Y24,"t1","t"&amp;Z24)</f>
        <v>Sheet14!S$297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[1]Sheet15!D$297</f>
        <v>608746</v>
      </c>
      <c r="E25" s="1">
        <f>[1]Sheet15!E$297</f>
        <v>680627</v>
      </c>
      <c r="F25" s="1">
        <f>[1]Sheet15!F$297</f>
        <v>14905</v>
      </c>
      <c r="G25" s="1">
        <f>[1]Sheet15!G$297</f>
        <v>8657</v>
      </c>
      <c r="H25" s="1">
        <f>[1]Sheet15!H$297</f>
        <v>0</v>
      </c>
      <c r="I25" s="1">
        <f>[1]Sheet15!I$297</f>
        <v>0</v>
      </c>
      <c r="J25" s="1">
        <f>[1]Sheet15!J$297</f>
        <v>623651</v>
      </c>
      <c r="K25" s="1">
        <f>[1]Sheet15!K$297</f>
        <v>689284</v>
      </c>
      <c r="L25" s="1">
        <f>[1]Sheet15!L$297</f>
        <v>0</v>
      </c>
      <c r="M25" s="1">
        <f>[1]Sheet15!M$297</f>
        <v>0</v>
      </c>
      <c r="N25" s="1">
        <f>[1]Sheet15!N$297</f>
        <v>155759</v>
      </c>
      <c r="O25" s="1">
        <f>[1]Sheet15!O$297</f>
        <v>90840</v>
      </c>
      <c r="P25" s="1">
        <f>[1]Sheet15!P$297</f>
        <v>155759</v>
      </c>
      <c r="Q25" s="1">
        <f>[1]Sheet15!Q$297</f>
        <v>90840</v>
      </c>
      <c r="R25" s="1">
        <f>[1]Sheet15!R$297</f>
        <v>467892</v>
      </c>
      <c r="S25" s="1">
        <f>[1]Sheet15!S$297</f>
        <v>598444</v>
      </c>
      <c r="W25" t="str">
        <f>SUBSTITUTE(Y25,"t1","t"&amp;Z25)</f>
        <v>Sheet15!S$297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[1]Sheet16!D$297</f>
        <v>2184891</v>
      </c>
      <c r="E26" s="1">
        <f>[1]Sheet16!E$297</f>
        <v>2639164</v>
      </c>
      <c r="F26" s="1">
        <f>[1]Sheet16!F$297</f>
        <v>9977</v>
      </c>
      <c r="G26" s="1">
        <f>[1]Sheet16!G$297</f>
        <v>10742</v>
      </c>
      <c r="H26" s="1">
        <f>[1]Sheet16!H$297</f>
        <v>0</v>
      </c>
      <c r="I26" s="1">
        <f>[1]Sheet16!I$297</f>
        <v>0</v>
      </c>
      <c r="J26" s="1">
        <f>[1]Sheet16!J$297</f>
        <v>2194868</v>
      </c>
      <c r="K26" s="1">
        <f>[1]Sheet16!K$297</f>
        <v>2649906</v>
      </c>
      <c r="L26" s="1">
        <f>[1]Sheet16!L$297</f>
        <v>62629</v>
      </c>
      <c r="M26" s="1">
        <f>[1]Sheet16!M$297</f>
        <v>169900</v>
      </c>
      <c r="N26" s="1">
        <f>[1]Sheet16!N$297</f>
        <v>363531</v>
      </c>
      <c r="O26" s="1">
        <f>[1]Sheet16!O$297</f>
        <v>471497</v>
      </c>
      <c r="P26" s="1">
        <f>[1]Sheet16!P$297</f>
        <v>426160</v>
      </c>
      <c r="Q26" s="1">
        <f>[1]Sheet16!Q$297</f>
        <v>641397</v>
      </c>
      <c r="R26" s="1">
        <f>[1]Sheet16!R$297</f>
        <v>1768708</v>
      </c>
      <c r="S26" s="1">
        <f>[1]Sheet16!S$297</f>
        <v>2008509</v>
      </c>
      <c r="W26" t="str">
        <f>SUBSTITUTE(Y26,"t1","t"&amp;Z26)</f>
        <v>Sheet16!S$297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[1]Sheet17!D$297</f>
        <v>0</v>
      </c>
      <c r="E27" s="1">
        <f>[1]Sheet17!E$297</f>
        <v>0</v>
      </c>
      <c r="F27" s="1">
        <f>[1]Sheet17!F$297</f>
        <v>0</v>
      </c>
      <c r="G27" s="1">
        <f>[1]Sheet17!G$297</f>
        <v>0</v>
      </c>
      <c r="H27" s="1">
        <f>[1]Sheet17!H$297</f>
        <v>0</v>
      </c>
      <c r="I27" s="1">
        <f>[1]Sheet17!I$297</f>
        <v>0</v>
      </c>
      <c r="J27" s="1">
        <f>[1]Sheet17!J$297</f>
        <v>0</v>
      </c>
      <c r="K27" s="1">
        <f>[1]Sheet17!K$297</f>
        <v>0</v>
      </c>
      <c r="L27" s="1">
        <f>[1]Sheet17!L$297</f>
        <v>0</v>
      </c>
      <c r="M27" s="1">
        <f>[1]Sheet17!M$297</f>
        <v>0</v>
      </c>
      <c r="N27" s="1">
        <f>[1]Sheet17!N$297</f>
        <v>0</v>
      </c>
      <c r="O27" s="1">
        <f>[1]Sheet17!O$297</f>
        <v>0</v>
      </c>
      <c r="P27" s="1">
        <f>[1]Sheet17!P$297</f>
        <v>0</v>
      </c>
      <c r="Q27" s="1">
        <f>[1]Sheet17!Q$297</f>
        <v>0</v>
      </c>
      <c r="R27" s="1">
        <f>[1]Sheet17!R$297</f>
        <v>0</v>
      </c>
      <c r="S27" s="1">
        <f>[1]Sheet17!S$297</f>
        <v>0</v>
      </c>
      <c r="W27" t="str">
        <f>SUBSTITUTE(Y27,"t1","t"&amp;Z27)</f>
        <v>Sheet17!S$297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[1]Sheet18!D$297</f>
        <v>0</v>
      </c>
      <c r="E28" s="1">
        <f>[1]Sheet18!E$297</f>
        <v>0</v>
      </c>
      <c r="F28" s="1">
        <f>[1]Sheet18!F$297</f>
        <v>0</v>
      </c>
      <c r="G28" s="1">
        <f>[1]Sheet18!G$297</f>
        <v>0</v>
      </c>
      <c r="H28" s="1">
        <f>[1]Sheet18!H$297</f>
        <v>0</v>
      </c>
      <c r="I28" s="1">
        <f>[1]Sheet18!I$297</f>
        <v>0</v>
      </c>
      <c r="J28" s="1">
        <f>[1]Sheet18!J$297</f>
        <v>0</v>
      </c>
      <c r="K28" s="1">
        <f>[1]Sheet18!K$297</f>
        <v>0</v>
      </c>
      <c r="L28" s="1">
        <f>[1]Sheet18!L$297</f>
        <v>0</v>
      </c>
      <c r="M28" s="1">
        <f>[1]Sheet18!M$297</f>
        <v>0</v>
      </c>
      <c r="N28" s="1">
        <f>[1]Sheet18!N$297</f>
        <v>0</v>
      </c>
      <c r="O28" s="1">
        <f>[1]Sheet18!O$297</f>
        <v>0</v>
      </c>
      <c r="P28" s="1">
        <f>[1]Sheet18!P$297</f>
        <v>0</v>
      </c>
      <c r="Q28" s="1">
        <f>[1]Sheet18!Q$297</f>
        <v>0</v>
      </c>
      <c r="R28" s="1">
        <f>[1]Sheet18!R$297</f>
        <v>0</v>
      </c>
      <c r="S28" s="1">
        <f>[1]Sheet18!S$297</f>
        <v>0</v>
      </c>
      <c r="W28" t="str">
        <f>SUBSTITUTE(Y28,"t1","t"&amp;Z28)</f>
        <v>Sheet18!S$297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[1]Sheet19!D$297</f>
        <v>457659.35100000002</v>
      </c>
      <c r="E29" s="1">
        <f>[1]Sheet19!E$297</f>
        <v>360469.09800000006</v>
      </c>
      <c r="F29" s="1">
        <f>[1]Sheet19!F$297</f>
        <v>67087.844999999987</v>
      </c>
      <c r="G29" s="1">
        <f>[1]Sheet19!G$297</f>
        <v>76009.311000000002</v>
      </c>
      <c r="H29" s="1">
        <f>[1]Sheet19!H$297</f>
        <v>0</v>
      </c>
      <c r="I29" s="1">
        <f>[1]Sheet19!I$297</f>
        <v>0</v>
      </c>
      <c r="J29" s="1">
        <f>[1]Sheet19!J$297</f>
        <v>524747.196</v>
      </c>
      <c r="K29" s="1">
        <f>[1]Sheet19!K$297</f>
        <v>436478.40900000004</v>
      </c>
      <c r="L29" s="1">
        <f>[1]Sheet19!L$297</f>
        <v>9719.3700000000008</v>
      </c>
      <c r="M29" s="1">
        <f>[1]Sheet19!M$297</f>
        <v>6881.85</v>
      </c>
      <c r="N29" s="1">
        <f>[1]Sheet19!N$297</f>
        <v>479668</v>
      </c>
      <c r="O29" s="1">
        <f>[1]Sheet19!O$297</f>
        <v>364603.95</v>
      </c>
      <c r="P29" s="1">
        <f>[1]Sheet19!P$297</f>
        <v>489387.37</v>
      </c>
      <c r="Q29" s="1">
        <f>[1]Sheet19!Q$297</f>
        <v>371485.8</v>
      </c>
      <c r="R29" s="1">
        <f>[1]Sheet19!R$297</f>
        <v>35359.826000000001</v>
      </c>
      <c r="S29" s="1">
        <f>[1]Sheet19!S$297</f>
        <v>64992.609000000055</v>
      </c>
      <c r="W29" t="str">
        <f>SUBSTITUTE(Y29,"t1","t"&amp;Z29)</f>
        <v>Sheet19!S$297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[1]Sheet20!D$297</f>
        <v>88795.35</v>
      </c>
      <c r="E30" s="1">
        <f>[1]Sheet20!E$297</f>
        <v>84442.375183530326</v>
      </c>
      <c r="F30" s="1">
        <f>[1]Sheet20!F$297</f>
        <v>0</v>
      </c>
      <c r="G30" s="1">
        <f>[1]Sheet20!G$297</f>
        <v>0</v>
      </c>
      <c r="H30" s="1">
        <f>[1]Sheet20!H$297</f>
        <v>0</v>
      </c>
      <c r="I30" s="1">
        <f>[1]Sheet20!I$297</f>
        <v>0</v>
      </c>
      <c r="J30" s="1">
        <f>[1]Sheet20!J$297</f>
        <v>88795.35</v>
      </c>
      <c r="K30" s="1">
        <f>[1]Sheet20!K$297</f>
        <v>84442.375183530326</v>
      </c>
      <c r="L30" s="1">
        <f>[1]Sheet20!L$297</f>
        <v>43211.25</v>
      </c>
      <c r="M30" s="1">
        <f>[1]Sheet20!M$297</f>
        <v>0</v>
      </c>
      <c r="N30" s="1">
        <f>[1]Sheet20!N$297</f>
        <v>0</v>
      </c>
      <c r="O30" s="1">
        <f>[1]Sheet20!O$297</f>
        <v>58161.119764574702</v>
      </c>
      <c r="P30" s="1">
        <f>[1]Sheet20!P$297</f>
        <v>43211.25</v>
      </c>
      <c r="Q30" s="1">
        <f>[1]Sheet20!Q$297</f>
        <v>58161.119764574702</v>
      </c>
      <c r="R30" s="1">
        <f>[1]Sheet20!R$297</f>
        <v>45584.100000000006</v>
      </c>
      <c r="S30" s="1">
        <f>[1]Sheet20!S$297</f>
        <v>26281.255418955625</v>
      </c>
      <c r="W30" t="str">
        <f>SUBSTITUTE(Y30,"t1","t"&amp;Z30)</f>
        <v>Sheet20!S$297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[1]Sheet21!D$297</f>
        <v>846435.62663840957</v>
      </c>
      <c r="E31" s="1">
        <f>[1]Sheet21!E$297</f>
        <v>744086</v>
      </c>
      <c r="F31" s="1">
        <f>[1]Sheet21!F$297</f>
        <v>4526.3733615904202</v>
      </c>
      <c r="G31" s="1">
        <f>[1]Sheet21!G$297</f>
        <v>0</v>
      </c>
      <c r="H31" s="1">
        <f>[1]Sheet21!H$297</f>
        <v>0</v>
      </c>
      <c r="I31" s="1">
        <f>[1]Sheet21!I$297</f>
        <v>0</v>
      </c>
      <c r="J31" s="1">
        <f>[1]Sheet21!J$297</f>
        <v>850962</v>
      </c>
      <c r="K31" s="1">
        <f>[1]Sheet21!K$297</f>
        <v>744086</v>
      </c>
      <c r="L31" s="1">
        <f>[1]Sheet21!L$297</f>
        <v>23561</v>
      </c>
      <c r="M31" s="1">
        <f>[1]Sheet21!M$297</f>
        <v>31877</v>
      </c>
      <c r="N31" s="1">
        <f>[1]Sheet21!N$297</f>
        <v>789219.18476315099</v>
      </c>
      <c r="O31" s="1">
        <f>[1]Sheet21!O$297</f>
        <v>681636</v>
      </c>
      <c r="P31" s="1">
        <f>[1]Sheet21!P$297</f>
        <v>812780.18476315099</v>
      </c>
      <c r="Q31" s="1">
        <f>[1]Sheet21!Q$297</f>
        <v>713513</v>
      </c>
      <c r="R31" s="1">
        <f>[1]Sheet21!R$297</f>
        <v>38181.815236849012</v>
      </c>
      <c r="S31" s="1">
        <f>[1]Sheet21!S$297</f>
        <v>30573</v>
      </c>
      <c r="W31" t="str">
        <f>SUBSTITUTE(Y31,"t1","t"&amp;Z31)</f>
        <v>Sheet21!S$297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[1]Sheet22!D$297</f>
        <v>0</v>
      </c>
      <c r="E32" s="1">
        <f>[1]Sheet22!E$297</f>
        <v>0</v>
      </c>
      <c r="F32" s="1">
        <f>[1]Sheet22!F$297</f>
        <v>0</v>
      </c>
      <c r="G32" s="1">
        <f>[1]Sheet22!G$297</f>
        <v>0</v>
      </c>
      <c r="H32" s="1">
        <f>[1]Sheet22!H$297</f>
        <v>0</v>
      </c>
      <c r="I32" s="1">
        <f>[1]Sheet22!I$297</f>
        <v>0</v>
      </c>
      <c r="J32" s="1">
        <f>[1]Sheet22!J$297</f>
        <v>0</v>
      </c>
      <c r="K32" s="1">
        <f>[1]Sheet22!K$297</f>
        <v>0</v>
      </c>
      <c r="L32" s="1">
        <f>[1]Sheet22!L$297</f>
        <v>0</v>
      </c>
      <c r="M32" s="1">
        <f>[1]Sheet22!M$297</f>
        <v>0</v>
      </c>
      <c r="N32" s="1">
        <f>[1]Sheet22!N$297</f>
        <v>0</v>
      </c>
      <c r="O32" s="1">
        <f>[1]Sheet22!O$297</f>
        <v>0</v>
      </c>
      <c r="P32" s="1">
        <f>[1]Sheet22!P$297</f>
        <v>0</v>
      </c>
      <c r="Q32" s="1">
        <f>[1]Sheet22!Q$297</f>
        <v>0</v>
      </c>
      <c r="R32" s="1">
        <f>[1]Sheet22!R$297</f>
        <v>0</v>
      </c>
      <c r="S32" s="1">
        <f>[1]Sheet22!S$297</f>
        <v>0</v>
      </c>
      <c r="W32" t="str">
        <f>SUBSTITUTE(Y32,"t1","t"&amp;Z32)</f>
        <v>Sheet22!S$297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4766994.3276384091</v>
      </c>
      <c r="E33" s="1">
        <f>SUM(E22:E32)</f>
        <v>5079082.4731835304</v>
      </c>
      <c r="F33" s="1">
        <f>SUM(F22:F32)</f>
        <v>103843.21836159041</v>
      </c>
      <c r="G33" s="1">
        <f>SUM(G22:G32)</f>
        <v>99753.311000000002</v>
      </c>
      <c r="H33" s="1">
        <f>SUM(H22:H32)</f>
        <v>0</v>
      </c>
      <c r="I33" s="1">
        <f>SUM(I22:I32)</f>
        <v>0</v>
      </c>
      <c r="J33" s="1">
        <f>SUM(J22:J32)</f>
        <v>4870837.5460000001</v>
      </c>
      <c r="K33" s="1">
        <f>SUM(K22:K32)</f>
        <v>5178835.7841835301</v>
      </c>
      <c r="L33" s="1">
        <f>SUM(L22:L32)</f>
        <v>143300.62</v>
      </c>
      <c r="M33" s="1">
        <f>SUM(M22:M32)</f>
        <v>209651.85</v>
      </c>
      <c r="N33" s="1">
        <f>SUM(N22:N32)</f>
        <v>2235070.1847631512</v>
      </c>
      <c r="O33" s="1">
        <f>SUM(O22:O32)</f>
        <v>2130191.069764575</v>
      </c>
      <c r="P33" s="1">
        <f>SUM(P22:P32)</f>
        <v>2378370.8047631513</v>
      </c>
      <c r="Q33" s="1">
        <f>SUM(Q22:Q32)</f>
        <v>2339842.9197645746</v>
      </c>
      <c r="R33" s="1">
        <f>SUM(R22:R32)</f>
        <v>2492466.7412368488</v>
      </c>
      <c r="S33" s="1">
        <f>SUM(S22:S32)</f>
        <v>2838992.864418956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10305804.225149136</v>
      </c>
      <c r="E34" s="1">
        <f>E33+E21</f>
        <v>11128372.00218353</v>
      </c>
      <c r="F34" s="1">
        <f>F33+F21</f>
        <v>230007.06836159041</v>
      </c>
      <c r="G34" s="1">
        <f>G33+G21</f>
        <v>209400.71100000001</v>
      </c>
      <c r="H34" s="1">
        <f>H33+H21</f>
        <v>8436</v>
      </c>
      <c r="I34" s="1">
        <f>I33+I21</f>
        <v>1544.8500000000001</v>
      </c>
      <c r="J34" s="1">
        <f>J33+J21</f>
        <v>10544247.293510728</v>
      </c>
      <c r="K34" s="1">
        <f>K33+K21</f>
        <v>11339317.563183531</v>
      </c>
      <c r="L34" s="1">
        <f>L33+L21</f>
        <v>909181.72</v>
      </c>
      <c r="M34" s="1">
        <f>M33+M21</f>
        <v>960284.07515948906</v>
      </c>
      <c r="N34" s="1">
        <f>N33+N21</f>
        <v>7084723.0435823454</v>
      </c>
      <c r="O34" s="1">
        <f>O33+O21</f>
        <v>6987708.0293050865</v>
      </c>
      <c r="P34" s="1">
        <f>P33+P21</f>
        <v>7993904.7635823451</v>
      </c>
      <c r="Q34" s="1">
        <f>Q33+Q21</f>
        <v>7947992.1044645747</v>
      </c>
      <c r="R34" s="1">
        <f>R33+R21</f>
        <v>2550342.5299283825</v>
      </c>
      <c r="S34" s="1">
        <f>S33+S21</f>
        <v>3391325.458718956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2015-05-17T16:03:57Z</dcterms:created>
  <dcterms:modified xsi:type="dcterms:W3CDTF">2015-05-17T16:03:59Z</dcterms:modified>
</cp:coreProperties>
</file>