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4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<sst xmlns="http://schemas.openxmlformats.org/spreadsheetml/2006/main" count="61" uniqueCount="41">
  <si>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</si>
  <si>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</si>
  <si>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Sheet1!S$318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</si>
  <si>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</si>
  <si>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</si>
  <si>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</si>
  <si>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</si>
  <si>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</si>
  <si>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</si>
  <si>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</si>
  <si>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</si>
  <si>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</si>
  <si>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</si>
  <si>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</si>
  <si>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</si>
  <si>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</si>
  <si>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</si>
  <si>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</si>
  <si>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</si>
  <si>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</si>
  <si>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</si>
  <si>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</si>
  <si>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</si>
  <si>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</si>
  <si>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</si>
  <si>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</si>
  <si>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</si>
  <si>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</si>
  <si>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</si>
  <si>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</si>
  <si>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</si>
  <si>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</si>
  <si>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</si>
  <si>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</si>
  <si>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</si>
  <si>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</si>
  <si>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</si>
  <si>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</si>
  <si>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</si>
  <si>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(43): Earned Premiums for 2013-2014  in Omani Rial (General)</t>
  </si>
  <si>
    <t>جدول رقم (43):الأقساط المكتسبة لعامي  2013-2014م   بالريال العماني (عام)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</si>
</sst>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318">
          <cell r="D318">
            <v>33167313</v>
          </cell>
          <cell r="E318">
            <v>32971810</v>
          </cell>
          <cell r="F318">
            <v>437027</v>
          </cell>
          <cell r="G318">
            <v>739461</v>
          </cell>
          <cell r="H318">
            <v>0</v>
          </cell>
          <cell r="I318">
            <v>0</v>
          </cell>
          <cell r="J318">
            <v>33604340</v>
          </cell>
          <cell r="K318">
            <v>33711271</v>
          </cell>
          <cell r="L318">
            <v>5175002</v>
          </cell>
          <cell r="M318">
            <v>4913808</v>
          </cell>
          <cell r="N318">
            <v>2193805</v>
          </cell>
          <cell r="O318">
            <v>1462725</v>
          </cell>
          <cell r="P318">
            <v>7368807</v>
          </cell>
          <cell r="Q318">
            <v>6376533</v>
          </cell>
          <cell r="R318">
            <v>26235533</v>
          </cell>
          <cell r="S318">
            <v>27334738</v>
          </cell>
        </row>
      </sheetData>
      <sheetData sheetId="2">
        <row r="318">
          <cell r="D318">
            <v>34499334.849999994</v>
          </cell>
          <cell r="E318">
            <v>37474012.100000001</v>
          </cell>
          <cell r="F318">
            <v>3876.7</v>
          </cell>
          <cell r="G318">
            <v>2805.3</v>
          </cell>
          <cell r="H318">
            <v>-287</v>
          </cell>
          <cell r="I318">
            <v>0</v>
          </cell>
          <cell r="J318">
            <v>34502924.549999997</v>
          </cell>
          <cell r="K318">
            <v>37476817.399999999</v>
          </cell>
          <cell r="L318">
            <v>347851.69999999995</v>
          </cell>
          <cell r="M318">
            <v>309013.5</v>
          </cell>
          <cell r="N318">
            <v>15671201.199999999</v>
          </cell>
          <cell r="O318">
            <v>16583573.15</v>
          </cell>
          <cell r="P318">
            <v>16019052.899999999</v>
          </cell>
          <cell r="Q318">
            <v>16892586.649999999</v>
          </cell>
          <cell r="R318">
            <v>18483871.649999999</v>
          </cell>
          <cell r="S318">
            <v>20584230.75</v>
          </cell>
        </row>
      </sheetData>
      <sheetData sheetId="3">
        <row r="318">
          <cell r="D318">
            <v>53838396</v>
          </cell>
          <cell r="E318">
            <v>58017782</v>
          </cell>
          <cell r="F318">
            <v>274485</v>
          </cell>
          <cell r="G318">
            <v>175139</v>
          </cell>
          <cell r="H318">
            <v>0</v>
          </cell>
          <cell r="I318">
            <v>0</v>
          </cell>
          <cell r="J318">
            <v>54112881</v>
          </cell>
          <cell r="K318">
            <v>58192921</v>
          </cell>
          <cell r="L318">
            <v>512909</v>
          </cell>
          <cell r="M318">
            <v>111779</v>
          </cell>
          <cell r="N318">
            <v>33293243</v>
          </cell>
          <cell r="O318">
            <v>33859479</v>
          </cell>
          <cell r="P318">
            <v>33806152</v>
          </cell>
          <cell r="Q318">
            <v>33971258</v>
          </cell>
          <cell r="R318">
            <v>20306729</v>
          </cell>
          <cell r="S318">
            <v>24221663</v>
          </cell>
        </row>
      </sheetData>
      <sheetData sheetId="4">
        <row r="318">
          <cell r="D318">
            <v>9832916</v>
          </cell>
          <cell r="E318">
            <v>9912662</v>
          </cell>
          <cell r="F318">
            <v>76362</v>
          </cell>
          <cell r="G318">
            <v>71477</v>
          </cell>
          <cell r="H318">
            <v>0</v>
          </cell>
          <cell r="I318">
            <v>0</v>
          </cell>
          <cell r="J318">
            <v>9909278</v>
          </cell>
          <cell r="K318">
            <v>9984139</v>
          </cell>
          <cell r="L318">
            <v>123628</v>
          </cell>
          <cell r="M318">
            <v>80326</v>
          </cell>
          <cell r="N318">
            <v>8543488</v>
          </cell>
          <cell r="O318">
            <v>7896591</v>
          </cell>
          <cell r="P318">
            <v>8667116</v>
          </cell>
          <cell r="Q318">
            <v>7976917</v>
          </cell>
          <cell r="R318">
            <v>1242162</v>
          </cell>
          <cell r="S318">
            <v>2007222</v>
          </cell>
        </row>
      </sheetData>
      <sheetData sheetId="5"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</sheetData>
      <sheetData sheetId="6">
        <row r="318">
          <cell r="D318">
            <v>15150807.968652528</v>
          </cell>
          <cell r="E318">
            <v>16792694</v>
          </cell>
          <cell r="F318">
            <v>250158.67424736416</v>
          </cell>
          <cell r="G318">
            <v>600130</v>
          </cell>
          <cell r="H318">
            <v>679844.71171252325</v>
          </cell>
          <cell r="I318">
            <v>645875</v>
          </cell>
          <cell r="J318">
            <v>16080811.354612414</v>
          </cell>
          <cell r="K318">
            <v>18038699</v>
          </cell>
          <cell r="L318">
            <v>141918</v>
          </cell>
          <cell r="M318">
            <v>134756</v>
          </cell>
          <cell r="N318">
            <v>7745140.4261808377</v>
          </cell>
          <cell r="O318">
            <v>9153092</v>
          </cell>
          <cell r="P318">
            <v>7887058.4261808377</v>
          </cell>
          <cell r="Q318">
            <v>9287848</v>
          </cell>
          <cell r="R318">
            <v>8193752.9284315761</v>
          </cell>
          <cell r="S318">
            <v>8750851</v>
          </cell>
        </row>
      </sheetData>
      <sheetData sheetId="7">
        <row r="319">
          <cell r="D319">
            <v>10524574</v>
          </cell>
          <cell r="E319">
            <v>11627461.800000001</v>
          </cell>
          <cell r="F319">
            <v>170914.34999999998</v>
          </cell>
          <cell r="G319">
            <v>136766.65000000002</v>
          </cell>
          <cell r="H319">
            <v>70604.149999999994</v>
          </cell>
          <cell r="I319">
            <v>63560.7</v>
          </cell>
          <cell r="J319">
            <v>10766092.5</v>
          </cell>
          <cell r="K319">
            <v>11827789.15</v>
          </cell>
          <cell r="L319">
            <v>382480.9</v>
          </cell>
          <cell r="M319">
            <v>331809.3</v>
          </cell>
          <cell r="N319">
            <v>6465454.5999999996</v>
          </cell>
          <cell r="O319">
            <v>7354438.5999999996</v>
          </cell>
          <cell r="P319">
            <v>6847935.5</v>
          </cell>
          <cell r="Q319">
            <v>7686247.8999999994</v>
          </cell>
          <cell r="R319">
            <v>3918157</v>
          </cell>
          <cell r="S319">
            <v>4141541.2500000009</v>
          </cell>
        </row>
      </sheetData>
      <sheetData sheetId="8">
        <row r="318">
          <cell r="D318">
            <v>40140247.928735554</v>
          </cell>
          <cell r="E318">
            <v>58165802.483035944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40140247.928735554</v>
          </cell>
          <cell r="K318">
            <v>58165802.483035944</v>
          </cell>
          <cell r="L318">
            <v>738221.59623775911</v>
          </cell>
          <cell r="M318">
            <v>649940.0150153779</v>
          </cell>
          <cell r="N318">
            <v>27501706.197233718</v>
          </cell>
          <cell r="O318">
            <v>33789421.242700517</v>
          </cell>
          <cell r="P318">
            <v>28239927.793471478</v>
          </cell>
          <cell r="Q318">
            <v>34439361.257715896</v>
          </cell>
          <cell r="R318">
            <v>11900320.135264076</v>
          </cell>
          <cell r="S318">
            <v>23726441.225320049</v>
          </cell>
        </row>
      </sheetData>
      <sheetData sheetId="9">
        <row r="318">
          <cell r="D318">
            <v>11609650</v>
          </cell>
          <cell r="E318">
            <v>12921756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11609650</v>
          </cell>
          <cell r="K318">
            <v>12921756</v>
          </cell>
          <cell r="L318">
            <v>0</v>
          </cell>
          <cell r="M318">
            <v>0</v>
          </cell>
          <cell r="N318">
            <v>6810715</v>
          </cell>
          <cell r="O318">
            <v>8370908</v>
          </cell>
          <cell r="P318">
            <v>6810715</v>
          </cell>
          <cell r="Q318">
            <v>8370908</v>
          </cell>
          <cell r="R318">
            <v>4798935</v>
          </cell>
          <cell r="S318">
            <v>4550848</v>
          </cell>
        </row>
      </sheetData>
      <sheetData sheetId="10">
        <row r="318">
          <cell r="D318">
            <v>16292416.169775046</v>
          </cell>
          <cell r="E318">
            <v>19411353.289209839</v>
          </cell>
          <cell r="F318">
            <v>35779.107224951251</v>
          </cell>
          <cell r="G318">
            <v>17355.710790161884</v>
          </cell>
          <cell r="H318">
            <v>0</v>
          </cell>
          <cell r="I318">
            <v>0</v>
          </cell>
          <cell r="J318">
            <v>16328195.276999999</v>
          </cell>
          <cell r="K318">
            <v>19428709</v>
          </cell>
          <cell r="L318">
            <v>45606.342494856421</v>
          </cell>
          <cell r="M318">
            <v>131598.7246138741</v>
          </cell>
          <cell r="N318">
            <v>7217931.6575051434</v>
          </cell>
          <cell r="O318">
            <v>8750937.8063861262</v>
          </cell>
          <cell r="P318">
            <v>7263538</v>
          </cell>
          <cell r="Q318">
            <v>8882536.5309999995</v>
          </cell>
          <cell r="R318">
            <v>9064657.2769999988</v>
          </cell>
          <cell r="S318">
            <v>10546172.469000001</v>
          </cell>
        </row>
      </sheetData>
      <sheetData sheetId="11">
        <row r="318">
          <cell r="D318">
            <v>0</v>
          </cell>
          <cell r="E318">
            <v>279800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279800</v>
          </cell>
          <cell r="L318">
            <v>0</v>
          </cell>
          <cell r="M318">
            <v>0</v>
          </cell>
          <cell r="N318">
            <v>0</v>
          </cell>
          <cell r="O318">
            <v>-30651.1</v>
          </cell>
          <cell r="P318">
            <v>0</v>
          </cell>
          <cell r="Q318">
            <v>-30651.1</v>
          </cell>
          <cell r="R318">
            <v>0</v>
          </cell>
          <cell r="S318">
            <v>310451.09999999998</v>
          </cell>
        </row>
      </sheetData>
      <sheetData sheetId="12">
        <row r="318">
          <cell r="D318">
            <v>10535120</v>
          </cell>
          <cell r="E318">
            <v>10427621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10535120</v>
          </cell>
          <cell r="K318">
            <v>10427621</v>
          </cell>
          <cell r="L318">
            <v>0</v>
          </cell>
          <cell r="M318">
            <v>0</v>
          </cell>
          <cell r="N318">
            <v>2100825</v>
          </cell>
          <cell r="O318">
            <v>2282008</v>
          </cell>
          <cell r="P318">
            <v>2100825</v>
          </cell>
          <cell r="Q318">
            <v>2282008</v>
          </cell>
          <cell r="R318">
            <v>8434295</v>
          </cell>
          <cell r="S318">
            <v>8145613</v>
          </cell>
        </row>
      </sheetData>
      <sheetData sheetId="13">
        <row r="318">
          <cell r="D318">
            <v>1334530</v>
          </cell>
          <cell r="E318">
            <v>1419167</v>
          </cell>
          <cell r="F318">
            <v>28218</v>
          </cell>
          <cell r="G318">
            <v>12570</v>
          </cell>
          <cell r="H318">
            <v>0</v>
          </cell>
          <cell r="I318">
            <v>0</v>
          </cell>
          <cell r="J318">
            <v>1362748</v>
          </cell>
          <cell r="K318">
            <v>1431737</v>
          </cell>
          <cell r="L318">
            <v>6414</v>
          </cell>
          <cell r="M318">
            <v>2605</v>
          </cell>
          <cell r="N318">
            <v>183758</v>
          </cell>
          <cell r="O318">
            <v>209852</v>
          </cell>
          <cell r="P318">
            <v>190172</v>
          </cell>
          <cell r="Q318">
            <v>212457</v>
          </cell>
          <cell r="R318">
            <v>1172576</v>
          </cell>
          <cell r="S318">
            <v>1219280</v>
          </cell>
        </row>
      </sheetData>
      <sheetData sheetId="14">
        <row r="318">
          <cell r="D318">
            <v>1592215</v>
          </cell>
          <cell r="E318">
            <v>1662611.0506999998</v>
          </cell>
          <cell r="F318">
            <v>2066</v>
          </cell>
          <cell r="G318">
            <v>3135.7166499999998</v>
          </cell>
          <cell r="H318">
            <v>0</v>
          </cell>
          <cell r="I318">
            <v>0</v>
          </cell>
          <cell r="J318">
            <v>1594281</v>
          </cell>
          <cell r="K318">
            <v>1665746.7673499999</v>
          </cell>
          <cell r="L318">
            <v>2171</v>
          </cell>
          <cell r="M318">
            <v>3699.3366000000001</v>
          </cell>
          <cell r="N318">
            <v>110926</v>
          </cell>
          <cell r="O318">
            <v>94811.700000000012</v>
          </cell>
          <cell r="P318">
            <v>113097</v>
          </cell>
          <cell r="Q318">
            <v>98511.036600000007</v>
          </cell>
          <cell r="R318">
            <v>1481184</v>
          </cell>
          <cell r="S318">
            <v>1567235.7307499999</v>
          </cell>
        </row>
      </sheetData>
      <sheetData sheetId="15">
        <row r="318">
          <cell r="D318">
            <v>17752305</v>
          </cell>
          <cell r="E318">
            <v>20410347</v>
          </cell>
          <cell r="F318">
            <v>806093</v>
          </cell>
          <cell r="G318">
            <v>669864</v>
          </cell>
          <cell r="H318">
            <v>0</v>
          </cell>
          <cell r="I318">
            <v>0</v>
          </cell>
          <cell r="J318">
            <v>18558398</v>
          </cell>
          <cell r="K318">
            <v>21080211</v>
          </cell>
          <cell r="L318">
            <v>21813</v>
          </cell>
          <cell r="M318">
            <v>14627</v>
          </cell>
          <cell r="N318">
            <v>2233917</v>
          </cell>
          <cell r="O318">
            <v>1901973</v>
          </cell>
          <cell r="P318">
            <v>2255730</v>
          </cell>
          <cell r="Q318">
            <v>1916600</v>
          </cell>
          <cell r="R318">
            <v>16302668</v>
          </cell>
          <cell r="S318">
            <v>19163611</v>
          </cell>
        </row>
      </sheetData>
      <sheetData sheetId="16">
        <row r="318">
          <cell r="D318">
            <v>27834444</v>
          </cell>
          <cell r="E318">
            <v>29405157</v>
          </cell>
          <cell r="F318">
            <v>134051</v>
          </cell>
          <cell r="G318">
            <v>90507</v>
          </cell>
          <cell r="H318">
            <v>0</v>
          </cell>
          <cell r="I318">
            <v>0</v>
          </cell>
          <cell r="J318">
            <v>27968495</v>
          </cell>
          <cell r="K318">
            <v>29495664</v>
          </cell>
          <cell r="L318">
            <v>284555</v>
          </cell>
          <cell r="M318">
            <v>393770</v>
          </cell>
          <cell r="N318">
            <v>3069020</v>
          </cell>
          <cell r="O318">
            <v>3123692</v>
          </cell>
          <cell r="P318">
            <v>3353575</v>
          </cell>
          <cell r="Q318">
            <v>3517462</v>
          </cell>
          <cell r="R318">
            <v>24614920</v>
          </cell>
          <cell r="S318">
            <v>25978202</v>
          </cell>
        </row>
      </sheetData>
      <sheetData sheetId="17">
        <row r="318">
          <cell r="D318">
            <v>602562</v>
          </cell>
          <cell r="E318">
            <v>722334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602562</v>
          </cell>
          <cell r="K318">
            <v>722334</v>
          </cell>
          <cell r="L318">
            <v>0</v>
          </cell>
          <cell r="M318">
            <v>0</v>
          </cell>
          <cell r="O318">
            <v>124767</v>
          </cell>
          <cell r="Q318">
            <v>124767</v>
          </cell>
          <cell r="R318">
            <v>602562</v>
          </cell>
          <cell r="S318">
            <v>597567</v>
          </cell>
        </row>
      </sheetData>
      <sheetData sheetId="18">
        <row r="318">
          <cell r="D318">
            <v>3518072</v>
          </cell>
          <cell r="E318">
            <v>4985616.375</v>
          </cell>
          <cell r="F318">
            <v>698378</v>
          </cell>
          <cell r="G318">
            <v>651546.90099999995</v>
          </cell>
          <cell r="H318">
            <v>0</v>
          </cell>
          <cell r="I318">
            <v>0</v>
          </cell>
          <cell r="J318">
            <v>4216450</v>
          </cell>
          <cell r="K318">
            <v>5637163.2759999996</v>
          </cell>
          <cell r="L318">
            <v>0</v>
          </cell>
          <cell r="M318">
            <v>0</v>
          </cell>
          <cell r="N318">
            <v>2223228</v>
          </cell>
          <cell r="O318">
            <v>2594610.7897596695</v>
          </cell>
          <cell r="P318">
            <v>2223228</v>
          </cell>
          <cell r="Q318">
            <v>2594610.7897596695</v>
          </cell>
          <cell r="R318">
            <v>1993222</v>
          </cell>
          <cell r="S318">
            <v>3042552.4862403302</v>
          </cell>
        </row>
      </sheetData>
      <sheetData sheetId="19">
        <row r="318">
          <cell r="D318">
            <v>6378441.8497131579</v>
          </cell>
          <cell r="E318">
            <v>6122963.6737868423</v>
          </cell>
          <cell r="F318">
            <v>385987.4105</v>
          </cell>
          <cell r="G318">
            <v>528349.52799999993</v>
          </cell>
          <cell r="H318">
            <v>78170</v>
          </cell>
          <cell r="I318">
            <v>311467</v>
          </cell>
          <cell r="J318">
            <v>6842599.2602131581</v>
          </cell>
          <cell r="K318">
            <v>6962780.2017868422</v>
          </cell>
          <cell r="L318">
            <v>113608.92</v>
          </cell>
          <cell r="M318">
            <v>72058.05</v>
          </cell>
          <cell r="N318">
            <v>3221449.3208947368</v>
          </cell>
          <cell r="O318">
            <v>3595768.3361552628</v>
          </cell>
          <cell r="P318">
            <v>3335058.2408947367</v>
          </cell>
          <cell r="Q318">
            <v>3667826.3861552626</v>
          </cell>
          <cell r="R318">
            <v>3507541.0193184214</v>
          </cell>
          <cell r="S318">
            <v>3294953.8156315796</v>
          </cell>
        </row>
      </sheetData>
      <sheetData sheetId="20">
        <row r="318">
          <cell r="D318">
            <v>5480207.4762928635</v>
          </cell>
          <cell r="E318">
            <v>6703560.385310689</v>
          </cell>
          <cell r="F318">
            <v>62578.299999999996</v>
          </cell>
          <cell r="G318">
            <v>892.80000000000007</v>
          </cell>
          <cell r="H318">
            <v>0</v>
          </cell>
          <cell r="I318">
            <v>0</v>
          </cell>
          <cell r="J318">
            <v>5542785.7762928633</v>
          </cell>
          <cell r="K318">
            <v>6704453.1853106888</v>
          </cell>
          <cell r="L318">
            <v>123047.1</v>
          </cell>
          <cell r="M318">
            <v>0</v>
          </cell>
          <cell r="N318">
            <v>3065783.85</v>
          </cell>
          <cell r="O318">
            <v>4647865.9395817295</v>
          </cell>
          <cell r="P318">
            <v>3188830.95</v>
          </cell>
          <cell r="Q318">
            <v>4647865.9395817295</v>
          </cell>
          <cell r="R318">
            <v>2353954.8262928631</v>
          </cell>
          <cell r="S318">
            <v>2056587.2457289591</v>
          </cell>
        </row>
      </sheetData>
      <sheetData sheetId="21">
        <row r="318">
          <cell r="D318">
            <v>4025521.8046384095</v>
          </cell>
          <cell r="E318">
            <v>4279650.965502114</v>
          </cell>
          <cell r="F318">
            <v>27920.812361590419</v>
          </cell>
          <cell r="G318">
            <v>209601.01849788593</v>
          </cell>
          <cell r="H318">
            <v>162771.03199999998</v>
          </cell>
          <cell r="I318">
            <v>41778</v>
          </cell>
          <cell r="J318">
            <v>4216213.6490000002</v>
          </cell>
          <cell r="K318">
            <v>4531029.9840000002</v>
          </cell>
          <cell r="L318">
            <v>107742.43300000002</v>
          </cell>
          <cell r="M318">
            <v>90241.407041666665</v>
          </cell>
          <cell r="N318">
            <v>2864043.1447631512</v>
          </cell>
          <cell r="O318">
            <v>2971439.9240416666</v>
          </cell>
          <cell r="P318">
            <v>2971785.5777631514</v>
          </cell>
          <cell r="Q318">
            <v>3061681.3310833331</v>
          </cell>
          <cell r="R318">
            <v>1244428.0712368488</v>
          </cell>
          <cell r="S318">
            <v>1469348.6529166671</v>
          </cell>
        </row>
      </sheetData>
      <sheetData sheetId="22"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2" workbookViewId="0">
      <selection activeCell="H8" sqref="H8:I8"/>
    </sheetView>
  </sheetViews>
  <sheetFormatPr defaultRowHeight="15"/>
  <cols>
    <col min="4" max="5" width="11.140625" bestFit="1" customWidth="1"/>
    <col min="10" max="11" width="11.140625" bestFit="1" customWidth="1"/>
    <col min="14" max="19" width="11.140625" bestFit="1" customWidth="1"/>
  </cols>
  <sheetData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7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8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[1]Sheet1!D$318</f>
        <v>33167313</v>
      </c>
      <c r="E8" s="14">
        <f>[1]Sheet1!E$318</f>
        <v>32971810</v>
      </c>
      <c r="F8" s="14">
        <f>[1]Sheet1!F$318</f>
        <v>437027</v>
      </c>
      <c r="G8" s="14">
        <f>[1]Sheet1!G$318</f>
        <v>739461</v>
      </c>
      <c r="H8" s="14">
        <f>[1]Sheet1!H$318</f>
        <v>0</v>
      </c>
      <c r="I8" s="14">
        <f>[1]Sheet1!I$318</f>
        <v>0</v>
      </c>
      <c r="J8" s="14">
        <f>[1]Sheet1!J$318</f>
        <v>33604340</v>
      </c>
      <c r="K8" s="14">
        <f>[1]Sheet1!K$318</f>
        <v>33711271</v>
      </c>
      <c r="L8" s="14">
        <f>[1]Sheet1!L$318</f>
        <v>5175002</v>
      </c>
      <c r="M8" s="14">
        <f>[1]Sheet1!M$318</f>
        <v>4913808</v>
      </c>
      <c r="N8" s="14">
        <f>[1]Sheet1!N$318</f>
        <v>2193805</v>
      </c>
      <c r="O8" s="14">
        <f>[1]Sheet1!O$318</f>
        <v>1462725</v>
      </c>
      <c r="P8" s="14">
        <f>[1]Sheet1!P$318</f>
        <v>7368807</v>
      </c>
      <c r="Q8" s="14">
        <f>[1]Sheet1!Q$318</f>
        <v>6376533</v>
      </c>
      <c r="R8" s="14">
        <f>[1]Sheet1!R$318</f>
        <v>26235533</v>
      </c>
      <c r="S8" s="14">
        <f>[1]Sheet1!S$318</f>
        <v>27334738</v>
      </c>
    </row>
    <row r="9" spans="1:26" ht="23.1" customHeight="1">
      <c r="A9" s="6">
        <v>2</v>
      </c>
      <c r="B9" s="9"/>
      <c r="C9" s="3" t="s">
        <v>27</v>
      </c>
      <c r="D9" s="1">
        <f>[1]Sheet2!D$318</f>
        <v>34499334.849999994</v>
      </c>
      <c r="E9" s="1">
        <f>[1]Sheet2!E$318</f>
        <v>37474012.100000001</v>
      </c>
      <c r="F9" s="1">
        <f>[1]Sheet2!F$318</f>
        <v>3876.7</v>
      </c>
      <c r="G9" s="1">
        <f>[1]Sheet2!G$318</f>
        <v>2805.3</v>
      </c>
      <c r="H9" s="1">
        <f>[1]Sheet2!H$318</f>
        <v>-287</v>
      </c>
      <c r="I9" s="1">
        <f>[1]Sheet2!I$318</f>
        <v>0</v>
      </c>
      <c r="J9" s="1">
        <f>[1]Sheet2!J$318</f>
        <v>34502924.549999997</v>
      </c>
      <c r="K9" s="1">
        <f>[1]Sheet2!K$318</f>
        <v>37476817.399999999</v>
      </c>
      <c r="L9" s="1">
        <f>[1]Sheet2!L$318</f>
        <v>347851.69999999995</v>
      </c>
      <c r="M9" s="1">
        <f>[1]Sheet2!M$318</f>
        <v>309013.5</v>
      </c>
      <c r="N9" s="1">
        <f>[1]Sheet2!N$318</f>
        <v>15671201.199999999</v>
      </c>
      <c r="O9" s="1">
        <f>[1]Sheet2!O$318</f>
        <v>16583573.15</v>
      </c>
      <c r="P9" s="1">
        <f>[1]Sheet2!P$318</f>
        <v>16019052.899999999</v>
      </c>
      <c r="Q9" s="1">
        <f>[1]Sheet2!Q$318</f>
        <v>16892586.649999999</v>
      </c>
      <c r="R9" s="1">
        <f>[1]Sheet2!R$318</f>
        <v>18483871.649999999</v>
      </c>
      <c r="S9" s="1">
        <f>[1]Sheet2!S$318</f>
        <v>20584230.75</v>
      </c>
      <c r="W9" t="str">
        <f>SUBSTITUTE(Y9,"t1","t"&amp;Z9)</f>
        <v>Sheet2!S$318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[1]Sheet3!D$318</f>
        <v>53838396</v>
      </c>
      <c r="E10" s="1">
        <f>[1]Sheet3!E$318</f>
        <v>58017782</v>
      </c>
      <c r="F10" s="1">
        <f>[1]Sheet3!F$318</f>
        <v>274485</v>
      </c>
      <c r="G10" s="1">
        <f>[1]Sheet3!G$318</f>
        <v>175139</v>
      </c>
      <c r="H10" s="1">
        <f>[1]Sheet3!H$318</f>
        <v>0</v>
      </c>
      <c r="I10" s="1">
        <f>[1]Sheet3!I$318</f>
        <v>0</v>
      </c>
      <c r="J10" s="1">
        <f>[1]Sheet3!J$318</f>
        <v>54112881</v>
      </c>
      <c r="K10" s="1">
        <f>[1]Sheet3!K$318</f>
        <v>58192921</v>
      </c>
      <c r="L10" s="1">
        <f>[1]Sheet3!L$318</f>
        <v>512909</v>
      </c>
      <c r="M10" s="1">
        <f>[1]Sheet3!M$318</f>
        <v>111779</v>
      </c>
      <c r="N10" s="1">
        <f>[1]Sheet3!N$318</f>
        <v>33293243</v>
      </c>
      <c r="O10" s="1">
        <f>[1]Sheet3!O$318</f>
        <v>33859479</v>
      </c>
      <c r="P10" s="1">
        <f>[1]Sheet3!P$318</f>
        <v>33806152</v>
      </c>
      <c r="Q10" s="1">
        <f>[1]Sheet3!Q$318</f>
        <v>33971258</v>
      </c>
      <c r="R10" s="1">
        <f>[1]Sheet3!R$318</f>
        <v>20306729</v>
      </c>
      <c r="S10" s="1">
        <f>[1]Sheet3!S$318</f>
        <v>24221663</v>
      </c>
      <c r="W10" t="str">
        <f>SUBSTITUTE(Y10,"t1","t"&amp;Z10)</f>
        <v>Sheet3!S$318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[1]Sheet4!D$318</f>
        <v>9832916</v>
      </c>
      <c r="E11" s="1">
        <f>[1]Sheet4!E$318</f>
        <v>9912662</v>
      </c>
      <c r="F11" s="1">
        <f>[1]Sheet4!F$318</f>
        <v>76362</v>
      </c>
      <c r="G11" s="1">
        <f>[1]Sheet4!G$318</f>
        <v>71477</v>
      </c>
      <c r="H11" s="1">
        <f>[1]Sheet4!H$318</f>
        <v>0</v>
      </c>
      <c r="I11" s="1">
        <f>[1]Sheet4!I$318</f>
        <v>0</v>
      </c>
      <c r="J11" s="1">
        <f>[1]Sheet4!J$318</f>
        <v>9909278</v>
      </c>
      <c r="K11" s="1">
        <f>[1]Sheet4!K$318</f>
        <v>9984139</v>
      </c>
      <c r="L11" s="1">
        <f>[1]Sheet4!L$318</f>
        <v>123628</v>
      </c>
      <c r="M11" s="1">
        <f>[1]Sheet4!M$318</f>
        <v>80326</v>
      </c>
      <c r="N11" s="1">
        <f>[1]Sheet4!N$318</f>
        <v>8543488</v>
      </c>
      <c r="O11" s="1">
        <f>[1]Sheet4!O$318</f>
        <v>7896591</v>
      </c>
      <c r="P11" s="1">
        <f>[1]Sheet4!P$318</f>
        <v>8667116</v>
      </c>
      <c r="Q11" s="1">
        <f>[1]Sheet4!Q$318</f>
        <v>7976917</v>
      </c>
      <c r="R11" s="1">
        <f>[1]Sheet4!R$318</f>
        <v>1242162</v>
      </c>
      <c r="S11" s="1">
        <f>[1]Sheet4!S$318</f>
        <v>2007222</v>
      </c>
      <c r="W11" t="str">
        <f>SUBSTITUTE(Y11,"t1","t"&amp;Z11)</f>
        <v>Sheet4!S$318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[1]Sheet5!D$318</f>
        <v>0</v>
      </c>
      <c r="E12" s="1">
        <f>[1]Sheet5!E$318</f>
        <v>0</v>
      </c>
      <c r="F12" s="1">
        <f>[1]Sheet5!F$318</f>
        <v>0</v>
      </c>
      <c r="G12" s="1">
        <f>[1]Sheet5!G$318</f>
        <v>0</v>
      </c>
      <c r="H12" s="1">
        <f>[1]Sheet5!H$318</f>
        <v>0</v>
      </c>
      <c r="I12" s="1">
        <f>[1]Sheet5!I$318</f>
        <v>0</v>
      </c>
      <c r="J12" s="1">
        <f>[1]Sheet5!J$318</f>
        <v>0</v>
      </c>
      <c r="K12" s="1">
        <f>[1]Sheet5!K$318</f>
        <v>0</v>
      </c>
      <c r="L12" s="1">
        <f>[1]Sheet5!L$318</f>
        <v>0</v>
      </c>
      <c r="M12" s="1">
        <f>[1]Sheet5!M$318</f>
        <v>0</v>
      </c>
      <c r="N12" s="1">
        <f>[1]Sheet5!N$318</f>
        <v>0</v>
      </c>
      <c r="O12" s="1">
        <f>[1]Sheet5!O$318</f>
        <v>0</v>
      </c>
      <c r="P12" s="1">
        <f>[1]Sheet5!P$318</f>
        <v>0</v>
      </c>
      <c r="Q12" s="1">
        <f>[1]Sheet5!Q$318</f>
        <v>0</v>
      </c>
      <c r="R12" s="1">
        <f>[1]Sheet5!R$318</f>
        <v>0</v>
      </c>
      <c r="S12" s="1">
        <f>[1]Sheet5!S$318</f>
        <v>0</v>
      </c>
      <c r="W12" t="str">
        <f>SUBSTITUTE(Y12,"t1","t"&amp;Z12)</f>
        <v>Sheet5!S$318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[1]Sheet6!D$318</f>
        <v>15150807.968652528</v>
      </c>
      <c r="E13" s="1">
        <f>[1]Sheet6!E$318</f>
        <v>16792694</v>
      </c>
      <c r="F13" s="1">
        <f>[1]Sheet6!F$318</f>
        <v>250158.67424736416</v>
      </c>
      <c r="G13" s="1">
        <f>[1]Sheet6!G$318</f>
        <v>600130</v>
      </c>
      <c r="H13" s="1">
        <f>[1]Sheet6!H$318</f>
        <v>679844.71171252325</v>
      </c>
      <c r="I13" s="1">
        <f>[1]Sheet6!I$318</f>
        <v>645875</v>
      </c>
      <c r="J13" s="1">
        <f>[1]Sheet6!J$318</f>
        <v>16080811.354612414</v>
      </c>
      <c r="K13" s="1">
        <f>[1]Sheet6!K$318</f>
        <v>18038699</v>
      </c>
      <c r="L13" s="1">
        <f>[1]Sheet6!L$318</f>
        <v>141918</v>
      </c>
      <c r="M13" s="1">
        <f>[1]Sheet6!M$318</f>
        <v>134756</v>
      </c>
      <c r="N13" s="1">
        <f>[1]Sheet6!N$318</f>
        <v>7745140.4261808377</v>
      </c>
      <c r="O13" s="1">
        <f>[1]Sheet6!O$318</f>
        <v>9153092</v>
      </c>
      <c r="P13" s="1">
        <f>[1]Sheet6!P$318</f>
        <v>7887058.4261808377</v>
      </c>
      <c r="Q13" s="1">
        <f>[1]Sheet6!Q$318</f>
        <v>9287848</v>
      </c>
      <c r="R13" s="1">
        <f>[1]Sheet6!R$318</f>
        <v>8193752.9284315761</v>
      </c>
      <c r="S13" s="1">
        <f>[1]Sheet6!S$318</f>
        <v>8750851</v>
      </c>
      <c r="W13" t="str">
        <f>SUBSTITUTE(Y13,"t1","t"&amp;Z13)</f>
        <v>Sheet6!S$318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[1]Sheet7!D$319</f>
        <v>10524574</v>
      </c>
      <c r="E14" s="1">
        <f>[1]Sheet7!E$319</f>
        <v>11627461.800000001</v>
      </c>
      <c r="F14" s="1">
        <f>[1]Sheet7!F$319</f>
        <v>170914.34999999998</v>
      </c>
      <c r="G14" s="1">
        <f>[1]Sheet7!G$319</f>
        <v>136766.65000000002</v>
      </c>
      <c r="H14" s="1">
        <f>[1]Sheet7!H$319</f>
        <v>70604.149999999994</v>
      </c>
      <c r="I14" s="1">
        <f>[1]Sheet7!I$319</f>
        <v>63560.7</v>
      </c>
      <c r="J14" s="1">
        <f>[1]Sheet7!J$319</f>
        <v>10766092.5</v>
      </c>
      <c r="K14" s="1">
        <f>[1]Sheet7!K$319</f>
        <v>11827789.15</v>
      </c>
      <c r="L14" s="1">
        <f>[1]Sheet7!L$319</f>
        <v>382480.9</v>
      </c>
      <c r="M14" s="1">
        <f>[1]Sheet7!M$319</f>
        <v>331809.3</v>
      </c>
      <c r="N14" s="1">
        <f>[1]Sheet7!N$319</f>
        <v>6465454.5999999996</v>
      </c>
      <c r="O14" s="1">
        <f>[1]Sheet7!O$319</f>
        <v>7354438.5999999996</v>
      </c>
      <c r="P14" s="1">
        <f>[1]Sheet7!P$319</f>
        <v>6847935.5</v>
      </c>
      <c r="Q14" s="1">
        <f>[1]Sheet7!Q$319</f>
        <v>7686247.8999999994</v>
      </c>
      <c r="R14" s="1">
        <f>[1]Sheet7!R$319</f>
        <v>3918157</v>
      </c>
      <c r="S14" s="1">
        <f>[1]Sheet7!S$319</f>
        <v>4141541.2500000009</v>
      </c>
      <c r="W14" t="str">
        <f>SUBSTITUTE(Y14,"t1","t"&amp;Z14)</f>
        <v>Sheet7!S$318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[1]Sheet8!D$318</f>
        <v>40140247.928735554</v>
      </c>
      <c r="E15" s="1">
        <f>[1]Sheet8!E$318</f>
        <v>58165802.483035944</v>
      </c>
      <c r="F15" s="1">
        <f>[1]Sheet8!F$318</f>
        <v>0</v>
      </c>
      <c r="G15" s="1">
        <f>[1]Sheet8!G$318</f>
        <v>0</v>
      </c>
      <c r="H15" s="1">
        <f>[1]Sheet8!H$318</f>
        <v>0</v>
      </c>
      <c r="I15" s="1">
        <f>[1]Sheet8!I$318</f>
        <v>0</v>
      </c>
      <c r="J15" s="1">
        <f>[1]Sheet8!J$318</f>
        <v>40140247.928735554</v>
      </c>
      <c r="K15" s="1">
        <f>[1]Sheet8!K$318</f>
        <v>58165802.483035944</v>
      </c>
      <c r="L15" s="1">
        <f>[1]Sheet8!L$318</f>
        <v>738221.59623775911</v>
      </c>
      <c r="M15" s="1">
        <f>[1]Sheet8!M$318</f>
        <v>649940.0150153779</v>
      </c>
      <c r="N15" s="1">
        <f>[1]Sheet8!N$318</f>
        <v>27501706.197233718</v>
      </c>
      <c r="O15" s="1">
        <f>[1]Sheet8!O$318</f>
        <v>33789421.242700517</v>
      </c>
      <c r="P15" s="1">
        <f>[1]Sheet8!P$318</f>
        <v>28239927.793471478</v>
      </c>
      <c r="Q15" s="1">
        <f>[1]Sheet8!Q$318</f>
        <v>34439361.257715896</v>
      </c>
      <c r="R15" s="1">
        <f>[1]Sheet8!R$318</f>
        <v>11900320.135264076</v>
      </c>
      <c r="S15" s="1">
        <f>[1]Sheet8!S$318</f>
        <v>23726441.225320049</v>
      </c>
      <c r="W15" t="str">
        <f>SUBSTITUTE(Y15,"t1","t"&amp;Z15)</f>
        <v>Sheet8!S$318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[1]Sheet9!D$318</f>
        <v>11609650</v>
      </c>
      <c r="E16" s="1">
        <f>[1]Sheet9!E$318</f>
        <v>12921756</v>
      </c>
      <c r="F16" s="1">
        <f>[1]Sheet9!F$318</f>
        <v>0</v>
      </c>
      <c r="G16" s="1">
        <f>[1]Sheet9!G$318</f>
        <v>0</v>
      </c>
      <c r="H16" s="1">
        <f>[1]Sheet9!H$318</f>
        <v>0</v>
      </c>
      <c r="I16" s="1">
        <f>[1]Sheet9!I$318</f>
        <v>0</v>
      </c>
      <c r="J16" s="1">
        <f>[1]Sheet9!J$318</f>
        <v>11609650</v>
      </c>
      <c r="K16" s="1">
        <f>[1]Sheet9!K$318</f>
        <v>12921756</v>
      </c>
      <c r="L16" s="1">
        <f>[1]Sheet9!L$318</f>
        <v>0</v>
      </c>
      <c r="M16" s="1">
        <f>[1]Sheet9!M$318</f>
        <v>0</v>
      </c>
      <c r="N16" s="1">
        <f>[1]Sheet9!N$318</f>
        <v>6810715</v>
      </c>
      <c r="O16" s="1">
        <f>[1]Sheet9!O$318</f>
        <v>8370908</v>
      </c>
      <c r="P16" s="1">
        <f>[1]Sheet9!P$318</f>
        <v>6810715</v>
      </c>
      <c r="Q16" s="1">
        <f>[1]Sheet9!Q$318</f>
        <v>8370908</v>
      </c>
      <c r="R16" s="1">
        <f>[1]Sheet9!R$318</f>
        <v>4798935</v>
      </c>
      <c r="S16" s="1">
        <f>[1]Sheet9!S$318</f>
        <v>4550848</v>
      </c>
      <c r="W16" t="str">
        <f>SUBSTITUTE(Y16,"t1","t"&amp;Z16)</f>
        <v>Sheet9!S$318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208763239.74738806</v>
      </c>
      <c r="E17" s="1">
        <f>SUM(E8:E16)</f>
        <v>237883980.38303596</v>
      </c>
      <c r="F17" s="1">
        <f>SUM(F8:F16)</f>
        <v>1212823.7242473641</v>
      </c>
      <c r="G17" s="1">
        <f>SUM(G8:G16)</f>
        <v>1725778.9500000002</v>
      </c>
      <c r="H17" s="1">
        <f>SUM(H8:H16)</f>
        <v>750161.86171252327</v>
      </c>
      <c r="I17" s="1">
        <f>SUM(I8:I16)</f>
        <v>709435.7</v>
      </c>
      <c r="J17" s="1">
        <f>SUM(J8:J16)</f>
        <v>210726225.33334798</v>
      </c>
      <c r="K17" s="1">
        <f>SUM(K8:K16)</f>
        <v>240319195.03303596</v>
      </c>
      <c r="L17" s="1">
        <f>SUM(L8:L16)</f>
        <v>7422011.1962377597</v>
      </c>
      <c r="M17" s="1">
        <f>SUM(M8:M16)</f>
        <v>6531431.8150153775</v>
      </c>
      <c r="N17" s="1">
        <f>SUM(N8:N16)</f>
        <v>108224753.42341456</v>
      </c>
      <c r="O17" s="1">
        <f>SUM(O8:O16)</f>
        <v>118470227.99270052</v>
      </c>
      <c r="P17" s="1">
        <f>SUM(P8:P16)</f>
        <v>115646764.6196523</v>
      </c>
      <c r="Q17" s="1">
        <f>SUM(Q8:Q16)</f>
        <v>125001659.80771591</v>
      </c>
      <c r="R17" s="1">
        <f>SUM(R8:R16)</f>
        <v>95079460.713695645</v>
      </c>
      <c r="S17" s="1">
        <f>SUM(S8:S16)</f>
        <v>115317535.22532004</v>
      </c>
    </row>
    <row r="18" spans="1:26" ht="23.1" customHeight="1">
      <c r="A18" s="6">
        <v>10</v>
      </c>
      <c r="B18" s="9"/>
      <c r="C18" s="12" t="s">
        <v>18</v>
      </c>
      <c r="D18" s="1">
        <f>[1]Sheet10!D$318</f>
        <v>16292416.169775046</v>
      </c>
      <c r="E18" s="1">
        <f>[1]Sheet10!E$318</f>
        <v>19411353.289209839</v>
      </c>
      <c r="F18" s="1">
        <f>[1]Sheet10!F$318</f>
        <v>35779.107224951251</v>
      </c>
      <c r="G18" s="1">
        <f>[1]Sheet10!G$318</f>
        <v>17355.710790161884</v>
      </c>
      <c r="H18" s="1">
        <f>[1]Sheet10!H$318</f>
        <v>0</v>
      </c>
      <c r="I18" s="1">
        <f>[1]Sheet10!I$318</f>
        <v>0</v>
      </c>
      <c r="J18" s="1">
        <f>[1]Sheet10!J$318</f>
        <v>16328195.276999999</v>
      </c>
      <c r="K18" s="1">
        <f>[1]Sheet10!K$318</f>
        <v>19428709</v>
      </c>
      <c r="L18" s="1">
        <f>[1]Sheet10!L$318</f>
        <v>45606.342494856421</v>
      </c>
      <c r="M18" s="1">
        <f>[1]Sheet10!M$318</f>
        <v>131598.7246138741</v>
      </c>
      <c r="N18" s="1">
        <f>[1]Sheet10!N$318</f>
        <v>7217931.6575051434</v>
      </c>
      <c r="O18" s="1">
        <f>[1]Sheet10!O$318</f>
        <v>8750937.8063861262</v>
      </c>
      <c r="P18" s="1">
        <f>[1]Sheet10!P$318</f>
        <v>7263538</v>
      </c>
      <c r="Q18" s="1">
        <f>[1]Sheet10!Q$318</f>
        <v>8882536.5309999995</v>
      </c>
      <c r="R18" s="1">
        <f>[1]Sheet10!R$318</f>
        <v>9064657.2769999988</v>
      </c>
      <c r="S18" s="1">
        <f>[1]Sheet10!S$318</f>
        <v>10546172.469000001</v>
      </c>
      <c r="W18" t="str">
        <f>SUBSTITUTE(Y18,"t1","t"&amp;Z18)</f>
        <v>Sheet10!S$318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[1]Sheet11!D$318</f>
        <v>0</v>
      </c>
      <c r="E19" s="1">
        <f>[1]Sheet11!E$318</f>
        <v>279800</v>
      </c>
      <c r="F19" s="1">
        <f>[1]Sheet11!F$318</f>
        <v>0</v>
      </c>
      <c r="G19" s="1">
        <f>[1]Sheet11!G$318</f>
        <v>0</v>
      </c>
      <c r="H19" s="1">
        <f>[1]Sheet11!H$318</f>
        <v>0</v>
      </c>
      <c r="I19" s="1">
        <f>[1]Sheet11!I$318</f>
        <v>0</v>
      </c>
      <c r="J19" s="1">
        <f>[1]Sheet11!J$318</f>
        <v>0</v>
      </c>
      <c r="K19" s="1">
        <f>[1]Sheet11!K$318</f>
        <v>279800</v>
      </c>
      <c r="L19" s="1">
        <f>[1]Sheet11!L$318</f>
        <v>0</v>
      </c>
      <c r="M19" s="1">
        <f>[1]Sheet11!M$318</f>
        <v>0</v>
      </c>
      <c r="N19" s="1">
        <f>[1]Sheet11!N$318</f>
        <v>0</v>
      </c>
      <c r="O19" s="1">
        <f>[1]Sheet11!O$318</f>
        <v>-30651.1</v>
      </c>
      <c r="P19" s="1">
        <f>[1]Sheet11!P$318</f>
        <v>0</v>
      </c>
      <c r="Q19" s="1">
        <f>[1]Sheet11!Q$318</f>
        <v>-30651.1</v>
      </c>
      <c r="R19" s="1">
        <f>[1]Sheet11!R$318</f>
        <v>0</v>
      </c>
      <c r="S19" s="1">
        <f>[1]Sheet11!S$318</f>
        <v>310451.09999999998</v>
      </c>
      <c r="W19" t="str">
        <f>SUBSTITUTE(Y19,"t1","t"&amp;Z19)</f>
        <v>Sheet11!S$318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16292416.169775046</v>
      </c>
      <c r="E20" s="1">
        <f>SUM(E18:E19)</f>
        <v>19691153.289209839</v>
      </c>
      <c r="F20" s="1">
        <f>SUM(F18:F19)</f>
        <v>35779.107224951251</v>
      </c>
      <c r="G20" s="1">
        <f>SUM(G18:G19)</f>
        <v>17355.710790161884</v>
      </c>
      <c r="H20" s="1">
        <f>SUM(H18:H19)</f>
        <v>0</v>
      </c>
      <c r="I20" s="1">
        <f>SUM(I18:I19)</f>
        <v>0</v>
      </c>
      <c r="J20" s="1">
        <f>SUM(J18:J19)</f>
        <v>16328195.276999999</v>
      </c>
      <c r="K20" s="1">
        <f>SUM(K18:K19)</f>
        <v>19708509</v>
      </c>
      <c r="L20" s="1">
        <f>SUM(L18:L19)</f>
        <v>45606.342494856421</v>
      </c>
      <c r="M20" s="1">
        <f>SUM(M18:M19)</f>
        <v>131598.7246138741</v>
      </c>
      <c r="N20" s="1">
        <f>SUM(N18:N19)</f>
        <v>7217931.6575051434</v>
      </c>
      <c r="O20" s="1">
        <f>SUM(O18:O19)</f>
        <v>8720286.7063861266</v>
      </c>
      <c r="P20" s="1">
        <f>SUM(P18:P19)</f>
        <v>7263538</v>
      </c>
      <c r="Q20" s="1">
        <f>SUM(Q18:Q19)</f>
        <v>8851885.4309999999</v>
      </c>
      <c r="R20" s="1">
        <f>SUM(R18:R19)</f>
        <v>9064657.2769999988</v>
      </c>
      <c r="S20" s="1">
        <f>SUM(S18:S19)</f>
        <v>10856623.569</v>
      </c>
    </row>
    <row r="21" spans="1:26" ht="23.1" customHeight="1">
      <c r="A21" s="6"/>
      <c r="B21" s="9"/>
      <c r="C21" s="10" t="s">
        <v>15</v>
      </c>
      <c r="D21" s="1">
        <f>D20+D17</f>
        <v>225055655.9171631</v>
      </c>
      <c r="E21" s="1">
        <f>E20+E17</f>
        <v>257575133.6722458</v>
      </c>
      <c r="F21" s="1">
        <f>F20+F17</f>
        <v>1248602.8314723154</v>
      </c>
      <c r="G21" s="1">
        <f>G20+G17</f>
        <v>1743134.6607901622</v>
      </c>
      <c r="H21" s="1">
        <f>H20+H17</f>
        <v>750161.86171252327</v>
      </c>
      <c r="I21" s="1">
        <f>I20+I17</f>
        <v>709435.7</v>
      </c>
      <c r="J21" s="1">
        <f>J20+J17</f>
        <v>227054420.61034799</v>
      </c>
      <c r="K21" s="1">
        <f>K20+K17</f>
        <v>260027704.03303596</v>
      </c>
      <c r="L21" s="1">
        <f>L20+L17</f>
        <v>7467617.5387326162</v>
      </c>
      <c r="M21" s="1">
        <f>M20+M17</f>
        <v>6663030.5396292517</v>
      </c>
      <c r="N21" s="1">
        <f>N20+N17</f>
        <v>115442685.0809197</v>
      </c>
      <c r="O21" s="1">
        <f>O20+O17</f>
        <v>127190514.69908664</v>
      </c>
      <c r="P21" s="1">
        <f>P20+P17</f>
        <v>122910302.6196523</v>
      </c>
      <c r="Q21" s="1">
        <f>Q20+Q17</f>
        <v>133853545.2387159</v>
      </c>
      <c r="R21" s="1">
        <f>R20+R17</f>
        <v>104144117.99069564</v>
      </c>
      <c r="S21" s="1">
        <f>S20+S17</f>
        <v>126174158.79432005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[1]Sheet12!D$318</f>
        <v>10535120</v>
      </c>
      <c r="E22" s="1">
        <f>[1]Sheet12!E$318</f>
        <v>10427621</v>
      </c>
      <c r="F22" s="1">
        <f>[1]Sheet12!F$318</f>
        <v>0</v>
      </c>
      <c r="G22" s="1">
        <f>[1]Sheet12!G$318</f>
        <v>0</v>
      </c>
      <c r="H22" s="1">
        <f>[1]Sheet12!H$318</f>
        <v>0</v>
      </c>
      <c r="I22" s="1">
        <f>[1]Sheet12!I$318</f>
        <v>0</v>
      </c>
      <c r="J22" s="1">
        <f>[1]Sheet12!J$318</f>
        <v>10535120</v>
      </c>
      <c r="K22" s="1">
        <f>[1]Sheet12!K$318</f>
        <v>10427621</v>
      </c>
      <c r="L22" s="1">
        <f>[1]Sheet12!L$318</f>
        <v>0</v>
      </c>
      <c r="M22" s="1">
        <f>[1]Sheet12!M$318</f>
        <v>0</v>
      </c>
      <c r="N22" s="1">
        <f>[1]Sheet12!N$318</f>
        <v>2100825</v>
      </c>
      <c r="O22" s="1">
        <f>[1]Sheet12!O$318</f>
        <v>2282008</v>
      </c>
      <c r="P22" s="1">
        <f>[1]Sheet12!P$318</f>
        <v>2100825</v>
      </c>
      <c r="Q22" s="1">
        <f>[1]Sheet12!Q$318</f>
        <v>2282008</v>
      </c>
      <c r="R22" s="1">
        <f>[1]Sheet12!R$318</f>
        <v>8434295</v>
      </c>
      <c r="S22" s="1">
        <f>[1]Sheet12!S$318</f>
        <v>8145613</v>
      </c>
      <c r="W22" t="str">
        <f>SUBSTITUTE(Y22,"t1","t"&amp;Z22)</f>
        <v>Sheet12!S$318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[1]Sheet13!D$318</f>
        <v>1334530</v>
      </c>
      <c r="E23" s="1">
        <f>[1]Sheet13!E$318</f>
        <v>1419167</v>
      </c>
      <c r="F23" s="1">
        <f>[1]Sheet13!F$318</f>
        <v>28218</v>
      </c>
      <c r="G23" s="1">
        <f>[1]Sheet13!G$318</f>
        <v>12570</v>
      </c>
      <c r="H23" s="1">
        <f>[1]Sheet13!H$318</f>
        <v>0</v>
      </c>
      <c r="I23" s="1">
        <f>[1]Sheet13!I$318</f>
        <v>0</v>
      </c>
      <c r="J23" s="1">
        <f>[1]Sheet13!J$318</f>
        <v>1362748</v>
      </c>
      <c r="K23" s="1">
        <f>[1]Sheet13!K$318</f>
        <v>1431737</v>
      </c>
      <c r="L23" s="1">
        <f>[1]Sheet13!L$318</f>
        <v>6414</v>
      </c>
      <c r="M23" s="1">
        <f>[1]Sheet13!M$318</f>
        <v>2605</v>
      </c>
      <c r="N23" s="1">
        <f>[1]Sheet13!N$318</f>
        <v>183758</v>
      </c>
      <c r="O23" s="1">
        <f>[1]Sheet13!O$318</f>
        <v>209852</v>
      </c>
      <c r="P23" s="1">
        <f>[1]Sheet13!P$318</f>
        <v>190172</v>
      </c>
      <c r="Q23" s="1">
        <f>[1]Sheet13!Q$318</f>
        <v>212457</v>
      </c>
      <c r="R23" s="1">
        <f>[1]Sheet13!R$318</f>
        <v>1172576</v>
      </c>
      <c r="S23" s="1">
        <f>[1]Sheet13!S$318</f>
        <v>1219280</v>
      </c>
      <c r="W23" t="str">
        <f>SUBSTITUTE(Y23,"t1","t"&amp;Z23)</f>
        <v>Sheet13!S$318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[1]Sheet14!D$318</f>
        <v>1592215</v>
      </c>
      <c r="E24" s="1">
        <f>[1]Sheet14!E$318</f>
        <v>1662611.0506999998</v>
      </c>
      <c r="F24" s="1">
        <f>[1]Sheet14!F$318</f>
        <v>2066</v>
      </c>
      <c r="G24" s="1">
        <f>[1]Sheet14!G$318</f>
        <v>3135.7166499999998</v>
      </c>
      <c r="H24" s="1">
        <f>[1]Sheet14!H$318</f>
        <v>0</v>
      </c>
      <c r="I24" s="1">
        <f>[1]Sheet14!I$318</f>
        <v>0</v>
      </c>
      <c r="J24" s="1">
        <f>[1]Sheet14!J$318</f>
        <v>1594281</v>
      </c>
      <c r="K24" s="1">
        <f>[1]Sheet14!K$318</f>
        <v>1665746.7673499999</v>
      </c>
      <c r="L24" s="1">
        <f>[1]Sheet14!L$318</f>
        <v>2171</v>
      </c>
      <c r="M24" s="1">
        <f>[1]Sheet14!M$318</f>
        <v>3699.3366000000001</v>
      </c>
      <c r="N24" s="1">
        <f>[1]Sheet14!N$318</f>
        <v>110926</v>
      </c>
      <c r="O24" s="1">
        <f>[1]Sheet14!O$318</f>
        <v>94811.700000000012</v>
      </c>
      <c r="P24" s="1">
        <f>[1]Sheet14!P$318</f>
        <v>113097</v>
      </c>
      <c r="Q24" s="1">
        <f>[1]Sheet14!Q$318</f>
        <v>98511.036600000007</v>
      </c>
      <c r="R24" s="1">
        <f>[1]Sheet14!R$318</f>
        <v>1481184</v>
      </c>
      <c r="S24" s="1">
        <f>[1]Sheet14!S$318</f>
        <v>1567235.7307499999</v>
      </c>
      <c r="W24" t="str">
        <f>SUBSTITUTE(Y24,"t1","t"&amp;Z24)</f>
        <v>Sheet14!S$318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[1]Sheet15!D$318</f>
        <v>17752305</v>
      </c>
      <c r="E25" s="1">
        <f>[1]Sheet15!E$318</f>
        <v>20410347</v>
      </c>
      <c r="F25" s="1">
        <f>[1]Sheet15!F$318</f>
        <v>806093</v>
      </c>
      <c r="G25" s="1">
        <f>[1]Sheet15!G$318</f>
        <v>669864</v>
      </c>
      <c r="H25" s="1">
        <f>[1]Sheet15!H$318</f>
        <v>0</v>
      </c>
      <c r="I25" s="1">
        <f>[1]Sheet15!I$318</f>
        <v>0</v>
      </c>
      <c r="J25" s="1">
        <f>[1]Sheet15!J$318</f>
        <v>18558398</v>
      </c>
      <c r="K25" s="1">
        <f>[1]Sheet15!K$318</f>
        <v>21080211</v>
      </c>
      <c r="L25" s="1">
        <f>[1]Sheet15!L$318</f>
        <v>21813</v>
      </c>
      <c r="M25" s="1">
        <f>[1]Sheet15!M$318</f>
        <v>14627</v>
      </c>
      <c r="N25" s="1">
        <f>[1]Sheet15!N$318</f>
        <v>2233917</v>
      </c>
      <c r="O25" s="1">
        <f>[1]Sheet15!O$318</f>
        <v>1901973</v>
      </c>
      <c r="P25" s="1">
        <f>[1]Sheet15!P$318</f>
        <v>2255730</v>
      </c>
      <c r="Q25" s="1">
        <f>[1]Sheet15!Q$318</f>
        <v>1916600</v>
      </c>
      <c r="R25" s="1">
        <f>[1]Sheet15!R$318</f>
        <v>16302668</v>
      </c>
      <c r="S25" s="1">
        <f>[1]Sheet15!S$318</f>
        <v>19163611</v>
      </c>
      <c r="W25" t="str">
        <f>SUBSTITUTE(Y25,"t1","t"&amp;Z25)</f>
        <v>Sheet15!S$318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[1]Sheet16!D$318</f>
        <v>27834444</v>
      </c>
      <c r="E26" s="1">
        <f>[1]Sheet16!E$318</f>
        <v>29405157</v>
      </c>
      <c r="F26" s="1">
        <f>[1]Sheet16!F$318</f>
        <v>134051</v>
      </c>
      <c r="G26" s="1">
        <f>[1]Sheet16!G$318</f>
        <v>90507</v>
      </c>
      <c r="H26" s="1">
        <f>[1]Sheet16!H$318</f>
        <v>0</v>
      </c>
      <c r="I26" s="1">
        <f>[1]Sheet16!I$318</f>
        <v>0</v>
      </c>
      <c r="J26" s="1">
        <f>[1]Sheet16!J$318</f>
        <v>27968495</v>
      </c>
      <c r="K26" s="1">
        <f>[1]Sheet16!K$318</f>
        <v>29495664</v>
      </c>
      <c r="L26" s="1">
        <f>[1]Sheet16!L$318</f>
        <v>284555</v>
      </c>
      <c r="M26" s="1">
        <f>[1]Sheet16!M$318</f>
        <v>393770</v>
      </c>
      <c r="N26" s="1">
        <f>[1]Sheet16!N$318</f>
        <v>3069020</v>
      </c>
      <c r="O26" s="1">
        <f>[1]Sheet16!O$318</f>
        <v>3123692</v>
      </c>
      <c r="P26" s="1">
        <f>[1]Sheet16!P$318</f>
        <v>3353575</v>
      </c>
      <c r="Q26" s="1">
        <f>[1]Sheet16!Q$318</f>
        <v>3517462</v>
      </c>
      <c r="R26" s="1">
        <f>[1]Sheet16!R$318</f>
        <v>24614920</v>
      </c>
      <c r="S26" s="1">
        <f>[1]Sheet16!S$318</f>
        <v>25978202</v>
      </c>
      <c r="W26" t="str">
        <f>SUBSTITUTE(Y26,"t1","t"&amp;Z26)</f>
        <v>Sheet16!S$318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[1]Sheet17!D$318</f>
        <v>602562</v>
      </c>
      <c r="E27" s="1">
        <f>[1]Sheet17!E$318</f>
        <v>722334</v>
      </c>
      <c r="F27" s="1">
        <f>[1]Sheet17!F$318</f>
        <v>0</v>
      </c>
      <c r="G27" s="1">
        <f>[1]Sheet17!G$318</f>
        <v>0</v>
      </c>
      <c r="H27" s="1">
        <f>[1]Sheet17!H$318</f>
        <v>0</v>
      </c>
      <c r="I27" s="1">
        <f>[1]Sheet17!I$318</f>
        <v>0</v>
      </c>
      <c r="J27" s="1">
        <f>[1]Sheet17!J$318</f>
        <v>602562</v>
      </c>
      <c r="K27" s="1">
        <f>[1]Sheet17!K$318</f>
        <v>722334</v>
      </c>
      <c r="L27" s="1">
        <f>[1]Sheet17!L$318</f>
        <v>0</v>
      </c>
      <c r="M27" s="1">
        <f>[1]Sheet17!M$318</f>
        <v>0</v>
      </c>
      <c r="N27" s="1">
        <f>[1]Sheet17!N$318</f>
        <v>0</v>
      </c>
      <c r="O27" s="1">
        <f>[1]Sheet17!O$318</f>
        <v>124767</v>
      </c>
      <c r="P27" s="1">
        <f>[1]Sheet17!P$318</f>
        <v>0</v>
      </c>
      <c r="Q27" s="1">
        <f>[1]Sheet17!Q$318</f>
        <v>124767</v>
      </c>
      <c r="R27" s="1">
        <f>[1]Sheet17!R$318</f>
        <v>602562</v>
      </c>
      <c r="S27" s="1">
        <f>[1]Sheet17!S$318</f>
        <v>597567</v>
      </c>
      <c r="W27" t="str">
        <f>SUBSTITUTE(Y27,"t1","t"&amp;Z27)</f>
        <v>Sheet17!S$318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[1]Sheet18!D$318</f>
        <v>3518072</v>
      </c>
      <c r="E28" s="1">
        <f>[1]Sheet18!E$318</f>
        <v>4985616.375</v>
      </c>
      <c r="F28" s="1">
        <f>[1]Sheet18!F$318</f>
        <v>698378</v>
      </c>
      <c r="G28" s="1">
        <f>[1]Sheet18!G$318</f>
        <v>651546.90099999995</v>
      </c>
      <c r="H28" s="1">
        <f>[1]Sheet18!H$318</f>
        <v>0</v>
      </c>
      <c r="I28" s="1">
        <f>[1]Sheet18!I$318</f>
        <v>0</v>
      </c>
      <c r="J28" s="1">
        <f>[1]Sheet18!J$318</f>
        <v>4216450</v>
      </c>
      <c r="K28" s="1">
        <f>[1]Sheet18!K$318</f>
        <v>5637163.2759999996</v>
      </c>
      <c r="L28" s="1">
        <f>[1]Sheet18!L$318</f>
        <v>0</v>
      </c>
      <c r="M28" s="1">
        <f>[1]Sheet18!M$318</f>
        <v>0</v>
      </c>
      <c r="N28" s="1">
        <f>[1]Sheet18!N$318</f>
        <v>2223228</v>
      </c>
      <c r="O28" s="1">
        <f>[1]Sheet18!O$318</f>
        <v>2594610.7897596695</v>
      </c>
      <c r="P28" s="1">
        <f>[1]Sheet18!P$318</f>
        <v>2223228</v>
      </c>
      <c r="Q28" s="1">
        <f>[1]Sheet18!Q$318</f>
        <v>2594610.7897596695</v>
      </c>
      <c r="R28" s="1">
        <f>[1]Sheet18!R$318</f>
        <v>1993222</v>
      </c>
      <c r="S28" s="1">
        <f>[1]Sheet18!S$318</f>
        <v>3042552.4862403302</v>
      </c>
      <c r="W28" t="str">
        <f>SUBSTITUTE(Y28,"t1","t"&amp;Z28)</f>
        <v>Sheet18!S$318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[1]Sheet19!D$318</f>
        <v>6378441.8497131579</v>
      </c>
      <c r="E29" s="1">
        <f>[1]Sheet19!E$318</f>
        <v>6122963.6737868423</v>
      </c>
      <c r="F29" s="1">
        <f>[1]Sheet19!F$318</f>
        <v>385987.4105</v>
      </c>
      <c r="G29" s="1">
        <f>[1]Sheet19!G$318</f>
        <v>528349.52799999993</v>
      </c>
      <c r="H29" s="1">
        <f>[1]Sheet19!H$318</f>
        <v>78170</v>
      </c>
      <c r="I29" s="1">
        <f>[1]Sheet19!I$318</f>
        <v>311467</v>
      </c>
      <c r="J29" s="1">
        <f>[1]Sheet19!J$318</f>
        <v>6842599.2602131581</v>
      </c>
      <c r="K29" s="1">
        <f>[1]Sheet19!K$318</f>
        <v>6962780.2017868422</v>
      </c>
      <c r="L29" s="1">
        <f>[1]Sheet19!L$318</f>
        <v>113608.92</v>
      </c>
      <c r="M29" s="1">
        <f>[1]Sheet19!M$318</f>
        <v>72058.05</v>
      </c>
      <c r="N29" s="1">
        <f>[1]Sheet19!N$318</f>
        <v>3221449.3208947368</v>
      </c>
      <c r="O29" s="1">
        <f>[1]Sheet19!O$318</f>
        <v>3595768.3361552628</v>
      </c>
      <c r="P29" s="1">
        <f>[1]Sheet19!P$318</f>
        <v>3335058.2408947367</v>
      </c>
      <c r="Q29" s="1">
        <f>[1]Sheet19!Q$318</f>
        <v>3667826.3861552626</v>
      </c>
      <c r="R29" s="1">
        <f>[1]Sheet19!R$318</f>
        <v>3507541.0193184214</v>
      </c>
      <c r="S29" s="1">
        <f>[1]Sheet19!S$318</f>
        <v>3294953.8156315796</v>
      </c>
      <c r="W29" t="str">
        <f>SUBSTITUTE(Y29,"t1","t"&amp;Z29)</f>
        <v>Sheet19!S$318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[1]Sheet20!D$318</f>
        <v>5480207.4762928635</v>
      </c>
      <c r="E30" s="1">
        <f>[1]Sheet20!E$318</f>
        <v>6703560.385310689</v>
      </c>
      <c r="F30" s="1">
        <f>[1]Sheet20!F$318</f>
        <v>62578.299999999996</v>
      </c>
      <c r="G30" s="1">
        <f>[1]Sheet20!G$318</f>
        <v>892.80000000000007</v>
      </c>
      <c r="H30" s="1">
        <f>[1]Sheet20!H$318</f>
        <v>0</v>
      </c>
      <c r="I30" s="1">
        <f>[1]Sheet20!I$318</f>
        <v>0</v>
      </c>
      <c r="J30" s="1">
        <f>[1]Sheet20!J$318</f>
        <v>5542785.7762928633</v>
      </c>
      <c r="K30" s="1">
        <f>[1]Sheet20!K$318</f>
        <v>6704453.1853106888</v>
      </c>
      <c r="L30" s="1">
        <f>[1]Sheet20!L$318</f>
        <v>123047.1</v>
      </c>
      <c r="M30" s="1">
        <f>[1]Sheet20!M$318</f>
        <v>0</v>
      </c>
      <c r="N30" s="1">
        <f>[1]Sheet20!N$318</f>
        <v>3065783.85</v>
      </c>
      <c r="O30" s="1">
        <f>[1]Sheet20!O$318</f>
        <v>4647865.9395817295</v>
      </c>
      <c r="P30" s="1">
        <f>[1]Sheet20!P$318</f>
        <v>3188830.95</v>
      </c>
      <c r="Q30" s="1">
        <f>[1]Sheet20!Q$318</f>
        <v>4647865.9395817295</v>
      </c>
      <c r="R30" s="1">
        <f>[1]Sheet20!R$318</f>
        <v>2353954.8262928631</v>
      </c>
      <c r="S30" s="1">
        <f>[1]Sheet20!S$318</f>
        <v>2056587.2457289591</v>
      </c>
      <c r="W30" t="str">
        <f>SUBSTITUTE(Y30,"t1","t"&amp;Z30)</f>
        <v>Sheet20!S$318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[1]Sheet21!D$318</f>
        <v>4025521.8046384095</v>
      </c>
      <c r="E31" s="1">
        <f>[1]Sheet21!E$318</f>
        <v>4279650.965502114</v>
      </c>
      <c r="F31" s="1">
        <f>[1]Sheet21!F$318</f>
        <v>27920.812361590419</v>
      </c>
      <c r="G31" s="1">
        <f>[1]Sheet21!G$318</f>
        <v>209601.01849788593</v>
      </c>
      <c r="H31" s="1">
        <f>[1]Sheet21!H$318</f>
        <v>162771.03199999998</v>
      </c>
      <c r="I31" s="1">
        <f>[1]Sheet21!I$318</f>
        <v>41778</v>
      </c>
      <c r="J31" s="1">
        <f>[1]Sheet21!J$318</f>
        <v>4216213.6490000002</v>
      </c>
      <c r="K31" s="1">
        <f>[1]Sheet21!K$318</f>
        <v>4531029.9840000002</v>
      </c>
      <c r="L31" s="1">
        <f>[1]Sheet21!L$318</f>
        <v>107742.43300000002</v>
      </c>
      <c r="M31" s="1">
        <f>[1]Sheet21!M$318</f>
        <v>90241.407041666665</v>
      </c>
      <c r="N31" s="1">
        <f>[1]Sheet21!N$318</f>
        <v>2864043.1447631512</v>
      </c>
      <c r="O31" s="1">
        <f>[1]Sheet21!O$318</f>
        <v>2971439.9240416666</v>
      </c>
      <c r="P31" s="1">
        <f>[1]Sheet21!P$318</f>
        <v>2971785.5777631514</v>
      </c>
      <c r="Q31" s="1">
        <f>[1]Sheet21!Q$318</f>
        <v>3061681.3310833331</v>
      </c>
      <c r="R31" s="1">
        <f>[1]Sheet21!R$318</f>
        <v>1244428.0712368488</v>
      </c>
      <c r="S31" s="1">
        <f>[1]Sheet21!S$318</f>
        <v>1469348.6529166671</v>
      </c>
      <c r="W31" t="str">
        <f>SUBSTITUTE(Y31,"t1","t"&amp;Z31)</f>
        <v>Sheet21!S$318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[1]Sheet22!D$318</f>
        <v>0</v>
      </c>
      <c r="E32" s="1">
        <f>[1]Sheet22!E$318</f>
        <v>0</v>
      </c>
      <c r="F32" s="1">
        <f>[1]Sheet22!F$318</f>
        <v>0</v>
      </c>
      <c r="G32" s="1">
        <f>[1]Sheet22!G$318</f>
        <v>0</v>
      </c>
      <c r="H32" s="1">
        <f>[1]Sheet22!H$318</f>
        <v>0</v>
      </c>
      <c r="I32" s="1">
        <f>[1]Sheet22!I$318</f>
        <v>0</v>
      </c>
      <c r="J32" s="1">
        <f>[1]Sheet22!J$318</f>
        <v>0</v>
      </c>
      <c r="K32" s="1">
        <f>[1]Sheet22!K$318</f>
        <v>0</v>
      </c>
      <c r="L32" s="1">
        <f>[1]Sheet22!L$318</f>
        <v>0</v>
      </c>
      <c r="M32" s="1">
        <f>[1]Sheet22!M$318</f>
        <v>0</v>
      </c>
      <c r="N32" s="1">
        <f>[1]Sheet22!N$318</f>
        <v>0</v>
      </c>
      <c r="O32" s="1">
        <f>[1]Sheet22!O$318</f>
        <v>0</v>
      </c>
      <c r="P32" s="1">
        <f>[1]Sheet22!P$318</f>
        <v>0</v>
      </c>
      <c r="Q32" s="1">
        <f>[1]Sheet22!Q$318</f>
        <v>0</v>
      </c>
      <c r="R32" s="1">
        <f>[1]Sheet22!R$318</f>
        <v>0</v>
      </c>
      <c r="S32" s="1">
        <f>[1]Sheet22!S$318</f>
        <v>0</v>
      </c>
      <c r="W32" t="str">
        <f>SUBSTITUTE(Y32,"t1","t"&amp;Z32)</f>
        <v>Sheet22!S$318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79053419.130644441</v>
      </c>
      <c r="E33" s="1">
        <f>SUM(E22:E32)</f>
        <v>86139028.450299665</v>
      </c>
      <c r="F33" s="1">
        <f>SUM(F22:F32)</f>
        <v>2145292.5228615906</v>
      </c>
      <c r="G33" s="1">
        <f>SUM(G22:G32)</f>
        <v>2166466.9641478858</v>
      </c>
      <c r="H33" s="1">
        <f>SUM(H22:H32)</f>
        <v>240941.03199999998</v>
      </c>
      <c r="I33" s="1">
        <f>SUM(I22:I32)</f>
        <v>353245</v>
      </c>
      <c r="J33" s="1">
        <f>SUM(J22:J32)</f>
        <v>81439652.685506016</v>
      </c>
      <c r="K33" s="1">
        <f>SUM(K22:K32)</f>
        <v>88658740.414447531</v>
      </c>
      <c r="L33" s="1">
        <f>SUM(L22:L32)</f>
        <v>659351.45299999998</v>
      </c>
      <c r="M33" s="1">
        <f>SUM(M22:M32)</f>
        <v>577000.79364166665</v>
      </c>
      <c r="N33" s="1">
        <f>SUM(N22:N32)</f>
        <v>19072950.315657888</v>
      </c>
      <c r="O33" s="1">
        <f>SUM(O22:O32)</f>
        <v>21546788.689538326</v>
      </c>
      <c r="P33" s="1">
        <f>SUM(P22:P32)</f>
        <v>19732301.768657889</v>
      </c>
      <c r="Q33" s="1">
        <f>SUM(Q22:Q32)</f>
        <v>22123789.483179994</v>
      </c>
      <c r="R33" s="1">
        <f>SUM(R22:R32)</f>
        <v>61707350.916848138</v>
      </c>
      <c r="S33" s="1">
        <f>SUM(S22:S32)</f>
        <v>66534950.931267537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304109075.04780757</v>
      </c>
      <c r="E34" s="1">
        <f>E33+E21</f>
        <v>343714162.12254548</v>
      </c>
      <c r="F34" s="1">
        <f>F33+F21</f>
        <v>3393895.354333906</v>
      </c>
      <c r="G34" s="1">
        <f>G33+G21</f>
        <v>3909601.624938048</v>
      </c>
      <c r="H34" s="1">
        <f>H33+H21</f>
        <v>991102.89371252328</v>
      </c>
      <c r="I34" s="1">
        <f>I33+I21</f>
        <v>1062680.7</v>
      </c>
      <c r="J34" s="1">
        <f>J33+J21</f>
        <v>308494073.29585397</v>
      </c>
      <c r="K34" s="1">
        <f>K33+K21</f>
        <v>348686444.44748348</v>
      </c>
      <c r="L34" s="1">
        <f>L33+L21</f>
        <v>8126968.991732616</v>
      </c>
      <c r="M34" s="1">
        <f>M33+M21</f>
        <v>7240031.3332709186</v>
      </c>
      <c r="N34" s="1">
        <f>N33+N21</f>
        <v>134515635.3965776</v>
      </c>
      <c r="O34" s="1">
        <f>O33+O21</f>
        <v>148737303.38862497</v>
      </c>
      <c r="P34" s="1">
        <f>P33+P21</f>
        <v>142642604.38831019</v>
      </c>
      <c r="Q34" s="1">
        <f>Q33+Q21</f>
        <v>155977334.7218959</v>
      </c>
      <c r="R34" s="1">
        <f>R33+R21</f>
        <v>165851468.90754378</v>
      </c>
      <c r="S34" s="1">
        <f>S33+S21</f>
        <v>192709109.72558758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2015-05-17T16:04:17Z</dcterms:created>
  <dcterms:modified xsi:type="dcterms:W3CDTF">2015-05-17T16:04:25Z</dcterms:modified>
</cp:coreProperties>
</file>