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4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D17" s="1"/>
  <c r="E16"/>
  <c r="F16"/>
  <c r="F17" s="1"/>
  <c r="G16"/>
  <c r="H16"/>
  <c r="H17" s="1"/>
  <c r="I16"/>
  <c r="J16"/>
  <c r="J17" s="1"/>
  <c r="K16"/>
  <c r="L16"/>
  <c r="L17" s="1"/>
  <c r="L21" s="1"/>
  <c r="L34" s="1"/>
  <c r="M16"/>
  <c r="N16"/>
  <c r="N17" s="1"/>
  <c r="N21" s="1"/>
  <c r="N34" s="1"/>
  <c r="O16"/>
  <c r="P16"/>
  <c r="P17" s="1"/>
  <c r="P21" s="1"/>
  <c r="P34" s="1"/>
  <c r="Q16"/>
  <c r="R16"/>
  <c r="R17" s="1"/>
  <c r="R21" s="1"/>
  <c r="R34" s="1"/>
  <c r="S16"/>
  <c r="W16"/>
  <c r="E17"/>
  <c r="G17"/>
  <c r="I17"/>
  <c r="K17"/>
  <c r="M17"/>
  <c r="O17"/>
  <c r="Q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D20" s="1"/>
  <c r="D21" s="1"/>
  <c r="D34" s="1"/>
  <c r="E19"/>
  <c r="F19"/>
  <c r="F20" s="1"/>
  <c r="F21" s="1"/>
  <c r="F34" s="1"/>
  <c r="G19"/>
  <c r="H19"/>
  <c r="H20" s="1"/>
  <c r="H21" s="1"/>
  <c r="H34" s="1"/>
  <c r="I19"/>
  <c r="J19"/>
  <c r="J20" s="1"/>
  <c r="J21" s="1"/>
  <c r="J34" s="1"/>
  <c r="K19"/>
  <c r="L19"/>
  <c r="M19"/>
  <c r="N19"/>
  <c r="O19"/>
  <c r="P19"/>
  <c r="Q19"/>
  <c r="R19"/>
  <c r="S19"/>
  <c r="W19"/>
  <c r="E20"/>
  <c r="G20"/>
  <c r="I20"/>
  <c r="K20"/>
  <c r="L20"/>
  <c r="M20"/>
  <c r="N20"/>
  <c r="O20"/>
  <c r="P20"/>
  <c r="Q20"/>
  <c r="R20"/>
  <c r="S20"/>
  <c r="E21"/>
  <c r="G21"/>
  <c r="I21"/>
  <c r="K21"/>
  <c r="M21"/>
  <c r="O21"/>
  <c r="Q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E34"/>
  <c r="G34"/>
  <c r="I34"/>
  <c r="K34"/>
  <c r="M34"/>
  <c r="O34"/>
  <c r="Q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<sst xmlns="http://schemas.openxmlformats.org/spreadsheetml/2006/main" count="61" uniqueCount="41">
  <si>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</si>
  <si>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</si>
  <si>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Sheet1!S$325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</si>
  <si>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</si>
  <si>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</si>
  <si>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</si>
  <si>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</si>
  <si>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</si>
  <si>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</si>
  <si>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</si>
  <si>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</si>
  <si>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</si>
  <si>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</si>
  <si>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</si>
  <si>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</si>
  <si>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</si>
  <si>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</si>
  <si>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</si>
  <si>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</si>
  <si>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</si>
  <si>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</si>
  <si>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</si>
  <si>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</si>
  <si>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</si>
  <si>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</si>
  <si>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</si>
  <si>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</si>
  <si>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</si>
  <si>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</si>
  <si>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</si>
  <si>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</si>
  <si>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</si>
  <si>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</si>
  <si>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</si>
  <si>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</si>
  <si>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</si>
  <si>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</si>
  <si>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</si>
  <si>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</si>
  <si>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 xml:space="preserve">Table (44): Earned Premiums for 2013-2014  (Marine) in Omani Rial </t>
  </si>
  <si>
    <t xml:space="preserve">جدول رقم (44): الأقساط المكتسبة لعامي 2013-2014م  (البحري) بالريال العماني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</si>
</sst>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7" fillId="0" borderId="2" xfId="3" applyNumberFormat="1" applyFont="1" applyFill="1" applyBorder="1" applyAlignment="1">
      <alignment horizontal="center" vertical="center" wrapText="1" readingOrder="1"/>
    </xf>
    <xf numFmtId="164" fontId="7" fillId="0" borderId="2" xfId="3" applyNumberFormat="1" applyFont="1" applyFill="1" applyBorder="1" applyAlignment="1">
      <alignment vertical="center" wrapText="1" readingOrder="1"/>
    </xf>
    <xf numFmtId="164" fontId="7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5" xfId="3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25">
          <cell r="D325">
            <v>1329670</v>
          </cell>
          <cell r="E325">
            <v>1125792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1329670</v>
          </cell>
          <cell r="K325">
            <v>1125792</v>
          </cell>
          <cell r="L325">
            <v>835404</v>
          </cell>
          <cell r="M325">
            <v>644870</v>
          </cell>
          <cell r="N325">
            <v>74000</v>
          </cell>
          <cell r="O325">
            <v>50470</v>
          </cell>
          <cell r="P325">
            <v>909404</v>
          </cell>
          <cell r="Q325">
            <v>695340</v>
          </cell>
          <cell r="R325">
            <v>420266</v>
          </cell>
          <cell r="S325">
            <v>430452</v>
          </cell>
        </row>
      </sheetData>
      <sheetData sheetId="2">
        <row r="325">
          <cell r="D325">
            <v>1950734.0499999998</v>
          </cell>
          <cell r="E325">
            <v>1501394.15</v>
          </cell>
          <cell r="F325">
            <v>0</v>
          </cell>
          <cell r="G325">
            <v>0</v>
          </cell>
          <cell r="H325">
            <v>-435</v>
          </cell>
          <cell r="I325">
            <v>0</v>
          </cell>
          <cell r="J325">
            <v>1950299.0499999998</v>
          </cell>
          <cell r="K325">
            <v>1501394.15</v>
          </cell>
          <cell r="L325">
            <v>52323.35</v>
          </cell>
          <cell r="M325">
            <v>21795.3</v>
          </cell>
          <cell r="N325">
            <v>1732404.1</v>
          </cell>
          <cell r="O325">
            <v>1357485.95</v>
          </cell>
          <cell r="P325">
            <v>1784727.4500000002</v>
          </cell>
          <cell r="Q325">
            <v>1379281.25</v>
          </cell>
          <cell r="R325">
            <v>165571.59999999963</v>
          </cell>
          <cell r="S325">
            <v>122112.89999999991</v>
          </cell>
        </row>
      </sheetData>
      <sheetData sheetId="3">
        <row r="325">
          <cell r="D325">
            <v>1223392</v>
          </cell>
          <cell r="E325">
            <v>1095989</v>
          </cell>
          <cell r="F325">
            <v>286</v>
          </cell>
          <cell r="H325">
            <v>0</v>
          </cell>
          <cell r="I325">
            <v>0</v>
          </cell>
          <cell r="J325">
            <v>1223678</v>
          </cell>
          <cell r="K325">
            <v>1095989</v>
          </cell>
          <cell r="L325">
            <v>43148</v>
          </cell>
          <cell r="M325">
            <v>0</v>
          </cell>
          <cell r="N325">
            <v>1061249</v>
          </cell>
          <cell r="O325">
            <v>989270</v>
          </cell>
          <cell r="P325">
            <v>1104397</v>
          </cell>
          <cell r="Q325">
            <v>989270</v>
          </cell>
          <cell r="R325">
            <v>119281</v>
          </cell>
          <cell r="S325">
            <v>106719</v>
          </cell>
        </row>
      </sheetData>
      <sheetData sheetId="4">
        <row r="325">
          <cell r="D325">
            <v>393901</v>
          </cell>
          <cell r="E325">
            <v>448171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393901</v>
          </cell>
          <cell r="K325">
            <v>448171</v>
          </cell>
          <cell r="L325">
            <v>0</v>
          </cell>
          <cell r="M325">
            <v>0</v>
          </cell>
          <cell r="N325">
            <v>372499</v>
          </cell>
          <cell r="O325">
            <v>427096</v>
          </cell>
          <cell r="P325">
            <v>372499</v>
          </cell>
          <cell r="Q325">
            <v>427096</v>
          </cell>
          <cell r="R325">
            <v>21402</v>
          </cell>
          <cell r="S325">
            <v>21075</v>
          </cell>
        </row>
      </sheetData>
      <sheetData sheetId="5"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</sheetData>
      <sheetData sheetId="6">
        <row r="325">
          <cell r="D325">
            <v>291198.401231764</v>
          </cell>
          <cell r="E325">
            <v>374239</v>
          </cell>
          <cell r="F325">
            <v>2934.9110651620399</v>
          </cell>
          <cell r="G325">
            <v>0</v>
          </cell>
          <cell r="H325">
            <v>87758.234703073904</v>
          </cell>
          <cell r="I325">
            <v>127791</v>
          </cell>
          <cell r="J325">
            <v>381891.54699999996</v>
          </cell>
          <cell r="K325">
            <v>502030</v>
          </cell>
          <cell r="L325">
            <v>-1</v>
          </cell>
          <cell r="M325">
            <v>0</v>
          </cell>
          <cell r="N325">
            <v>350099.9548426976</v>
          </cell>
          <cell r="O325">
            <v>444131</v>
          </cell>
          <cell r="P325">
            <v>350098.9548426976</v>
          </cell>
          <cell r="Q325">
            <v>444131</v>
          </cell>
          <cell r="R325">
            <v>31792.592157302366</v>
          </cell>
          <cell r="S325">
            <v>57899</v>
          </cell>
        </row>
      </sheetData>
      <sheetData sheetId="7">
        <row r="326">
          <cell r="D326">
            <v>530113</v>
          </cell>
          <cell r="E326">
            <v>572689.75</v>
          </cell>
          <cell r="F326">
            <v>0</v>
          </cell>
          <cell r="G326">
            <v>0</v>
          </cell>
          <cell r="H326">
            <v>8322</v>
          </cell>
          <cell r="I326">
            <v>6341.85</v>
          </cell>
          <cell r="J326">
            <v>538435</v>
          </cell>
          <cell r="K326">
            <v>579031.6</v>
          </cell>
          <cell r="L326">
            <v>0</v>
          </cell>
          <cell r="M326">
            <v>0</v>
          </cell>
          <cell r="N326">
            <v>506536</v>
          </cell>
          <cell r="O326">
            <v>562046.35</v>
          </cell>
          <cell r="P326">
            <v>506536</v>
          </cell>
          <cell r="Q326">
            <v>562046.35</v>
          </cell>
          <cell r="R326">
            <v>31899</v>
          </cell>
          <cell r="S326">
            <v>16985.25</v>
          </cell>
        </row>
      </sheetData>
      <sheetData sheetId="8">
        <row r="325">
          <cell r="D325">
            <v>40767.742479147215</v>
          </cell>
          <cell r="E325">
            <v>23053.412474977347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40767.742479147215</v>
          </cell>
          <cell r="K325">
            <v>23053.412474977347</v>
          </cell>
          <cell r="L325">
            <v>0</v>
          </cell>
          <cell r="M325">
            <v>0</v>
          </cell>
          <cell r="N325">
            <v>50980.554596759073</v>
          </cell>
          <cell r="O325">
            <v>25495.115423917741</v>
          </cell>
          <cell r="P325">
            <v>50980.554596759073</v>
          </cell>
          <cell r="Q325">
            <v>25495.115423917741</v>
          </cell>
          <cell r="R325">
            <v>-10212.812117611858</v>
          </cell>
          <cell r="S325">
            <v>-2441.702948940394</v>
          </cell>
        </row>
      </sheetData>
      <sheetData sheetId="9">
        <row r="325">
          <cell r="D325">
            <v>3099836</v>
          </cell>
          <cell r="E325">
            <v>3681792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3099836</v>
          </cell>
          <cell r="K325">
            <v>3681792</v>
          </cell>
          <cell r="L325">
            <v>0</v>
          </cell>
          <cell r="M325">
            <v>0</v>
          </cell>
          <cell r="N325">
            <v>3018430</v>
          </cell>
          <cell r="O325">
            <v>3594725</v>
          </cell>
          <cell r="P325">
            <v>3018430</v>
          </cell>
          <cell r="Q325">
            <v>3594725</v>
          </cell>
          <cell r="R325">
            <v>81406</v>
          </cell>
          <cell r="S325">
            <v>87067</v>
          </cell>
        </row>
      </sheetData>
      <sheetData sheetId="10">
        <row r="325">
          <cell r="D325">
            <v>1380021</v>
          </cell>
          <cell r="E325">
            <v>1105028</v>
          </cell>
          <cell r="F325">
            <v>1382</v>
          </cell>
          <cell r="G325">
            <v>0</v>
          </cell>
          <cell r="H325">
            <v>0</v>
          </cell>
          <cell r="I325">
            <v>0</v>
          </cell>
          <cell r="J325">
            <v>1381403</v>
          </cell>
          <cell r="K325">
            <v>1105028</v>
          </cell>
          <cell r="L325">
            <v>0</v>
          </cell>
          <cell r="M325">
            <v>1064.2336322111319</v>
          </cell>
          <cell r="N325">
            <v>1270754</v>
          </cell>
          <cell r="O325">
            <v>1023898.966367789</v>
          </cell>
          <cell r="P325">
            <v>1270754</v>
          </cell>
          <cell r="Q325">
            <v>1024963.2000000001</v>
          </cell>
          <cell r="R325">
            <v>110649</v>
          </cell>
          <cell r="S325">
            <v>80064.79999999993</v>
          </cell>
        </row>
      </sheetData>
      <sheetData sheetId="11">
        <row r="325">
          <cell r="D325">
            <v>0</v>
          </cell>
          <cell r="E325">
            <v>5639</v>
          </cell>
          <cell r="F325">
            <v>0</v>
          </cell>
          <cell r="G325">
            <v>0</v>
          </cell>
          <cell r="H325">
            <v>0</v>
          </cell>
          <cell r="I325">
            <v>-2537</v>
          </cell>
          <cell r="J325">
            <v>0</v>
          </cell>
          <cell r="K325">
            <v>3102</v>
          </cell>
          <cell r="L325">
            <v>0</v>
          </cell>
          <cell r="M325">
            <v>0</v>
          </cell>
          <cell r="N325">
            <v>0</v>
          </cell>
          <cell r="O325">
            <v>2170.85</v>
          </cell>
          <cell r="P325">
            <v>0</v>
          </cell>
          <cell r="Q325">
            <v>2170.85</v>
          </cell>
          <cell r="R325">
            <v>0</v>
          </cell>
          <cell r="S325">
            <v>931.15000000000009</v>
          </cell>
        </row>
      </sheetData>
      <sheetData sheetId="12">
        <row r="325">
          <cell r="D325">
            <v>376077</v>
          </cell>
          <cell r="E325">
            <v>365999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376077</v>
          </cell>
          <cell r="K325">
            <v>365999</v>
          </cell>
          <cell r="L325">
            <v>0</v>
          </cell>
          <cell r="M325">
            <v>0</v>
          </cell>
          <cell r="N325">
            <v>250871</v>
          </cell>
          <cell r="O325">
            <v>243414</v>
          </cell>
          <cell r="P325">
            <v>250871</v>
          </cell>
          <cell r="Q325">
            <v>243414</v>
          </cell>
          <cell r="R325">
            <v>125206</v>
          </cell>
          <cell r="S325">
            <v>122585</v>
          </cell>
        </row>
      </sheetData>
      <sheetData sheetId="13">
        <row r="325">
          <cell r="D325">
            <v>25968</v>
          </cell>
          <cell r="E325">
            <v>16661</v>
          </cell>
          <cell r="F325">
            <v>873</v>
          </cell>
          <cell r="G325">
            <v>0</v>
          </cell>
          <cell r="H325">
            <v>0</v>
          </cell>
          <cell r="I325">
            <v>0</v>
          </cell>
          <cell r="J325">
            <v>26841</v>
          </cell>
          <cell r="K325">
            <v>16661</v>
          </cell>
          <cell r="L325">
            <v>0</v>
          </cell>
          <cell r="M325">
            <v>0</v>
          </cell>
          <cell r="N325">
            <v>21505</v>
          </cell>
          <cell r="O325">
            <v>13816</v>
          </cell>
          <cell r="P325">
            <v>21505</v>
          </cell>
          <cell r="Q325">
            <v>13816</v>
          </cell>
          <cell r="R325">
            <v>5336</v>
          </cell>
          <cell r="S325">
            <v>2845</v>
          </cell>
        </row>
      </sheetData>
      <sheetData sheetId="14">
        <row r="325">
          <cell r="D325">
            <v>1677</v>
          </cell>
          <cell r="E325">
            <v>3396.9747499999999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1677</v>
          </cell>
          <cell r="K325">
            <v>3396.9747499999999</v>
          </cell>
          <cell r="L325">
            <v>0</v>
          </cell>
          <cell r="M325">
            <v>0</v>
          </cell>
          <cell r="N325">
            <v>366</v>
          </cell>
          <cell r="O325">
            <v>457.55</v>
          </cell>
          <cell r="P325">
            <v>366</v>
          </cell>
          <cell r="Q325">
            <v>457.55</v>
          </cell>
          <cell r="R325">
            <v>1311</v>
          </cell>
          <cell r="S325">
            <v>2939.4247499999997</v>
          </cell>
        </row>
      </sheetData>
      <sheetData sheetId="15">
        <row r="325">
          <cell r="D325">
            <v>694166</v>
          </cell>
          <cell r="E325">
            <v>764049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694166</v>
          </cell>
          <cell r="K325">
            <v>764049</v>
          </cell>
          <cell r="L325">
            <v>0</v>
          </cell>
          <cell r="M325">
            <v>0</v>
          </cell>
          <cell r="N325">
            <v>356870</v>
          </cell>
          <cell r="O325">
            <v>373811</v>
          </cell>
          <cell r="P325">
            <v>356870</v>
          </cell>
          <cell r="Q325">
            <v>373811</v>
          </cell>
          <cell r="R325">
            <v>337296</v>
          </cell>
          <cell r="S325">
            <v>390238</v>
          </cell>
        </row>
      </sheetData>
      <sheetData sheetId="16">
        <row r="325">
          <cell r="D325">
            <v>1140952</v>
          </cell>
          <cell r="E325">
            <v>1164604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1140952</v>
          </cell>
          <cell r="K325">
            <v>1164604</v>
          </cell>
          <cell r="L325">
            <v>0</v>
          </cell>
          <cell r="M325">
            <v>0</v>
          </cell>
          <cell r="N325">
            <v>8632</v>
          </cell>
          <cell r="O325">
            <v>8533</v>
          </cell>
          <cell r="P325">
            <v>8632</v>
          </cell>
          <cell r="Q325">
            <v>8533</v>
          </cell>
          <cell r="R325">
            <v>1132320</v>
          </cell>
          <cell r="S325">
            <v>1156071</v>
          </cell>
        </row>
      </sheetData>
      <sheetData sheetId="17"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</sheetData>
      <sheetData sheetId="18">
        <row r="325">
          <cell r="D325">
            <v>50514</v>
          </cell>
          <cell r="E325">
            <v>47622.375</v>
          </cell>
          <cell r="F325">
            <v>46034</v>
          </cell>
          <cell r="G325">
            <v>11795</v>
          </cell>
          <cell r="H325">
            <v>0</v>
          </cell>
          <cell r="I325">
            <v>0</v>
          </cell>
          <cell r="J325">
            <v>96548</v>
          </cell>
          <cell r="K325">
            <v>59417.375</v>
          </cell>
          <cell r="L325">
            <v>0</v>
          </cell>
          <cell r="M325">
            <v>0</v>
          </cell>
          <cell r="N325">
            <v>83573</v>
          </cell>
          <cell r="O325">
            <v>56347</v>
          </cell>
          <cell r="P325">
            <v>83573</v>
          </cell>
          <cell r="Q325">
            <v>56347</v>
          </cell>
          <cell r="R325">
            <v>12975</v>
          </cell>
          <cell r="S325">
            <v>3070.375</v>
          </cell>
        </row>
      </sheetData>
      <sheetData sheetId="19">
        <row r="325">
          <cell r="D325">
            <v>1435263</v>
          </cell>
          <cell r="E325">
            <v>1748588</v>
          </cell>
          <cell r="F325">
            <v>160214</v>
          </cell>
          <cell r="G325">
            <v>261890</v>
          </cell>
          <cell r="H325">
            <v>78170</v>
          </cell>
          <cell r="I325">
            <v>311467</v>
          </cell>
          <cell r="J325">
            <v>1673647</v>
          </cell>
          <cell r="K325">
            <v>2321945</v>
          </cell>
          <cell r="L325">
            <v>0</v>
          </cell>
          <cell r="M325">
            <v>0</v>
          </cell>
          <cell r="N325">
            <v>1355790</v>
          </cell>
          <cell r="O325">
            <v>1826129</v>
          </cell>
          <cell r="P325">
            <v>1355790</v>
          </cell>
          <cell r="Q325">
            <v>1826129</v>
          </cell>
          <cell r="R325">
            <v>317857</v>
          </cell>
          <cell r="S325">
            <v>495816</v>
          </cell>
        </row>
      </sheetData>
      <sheetData sheetId="20">
        <row r="325">
          <cell r="D325">
            <v>227175.15732999856</v>
          </cell>
          <cell r="E325">
            <v>311651.71655876481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227175.15732999856</v>
          </cell>
          <cell r="K325">
            <v>311651.71655876481</v>
          </cell>
          <cell r="L325">
            <v>3106.35</v>
          </cell>
          <cell r="M325">
            <v>0</v>
          </cell>
          <cell r="N325">
            <v>128773</v>
          </cell>
          <cell r="O325">
            <v>178191.91577601875</v>
          </cell>
          <cell r="P325">
            <v>131879.35</v>
          </cell>
          <cell r="Q325">
            <v>178191.91577601875</v>
          </cell>
          <cell r="R325">
            <v>95295.807329998555</v>
          </cell>
          <cell r="S325">
            <v>133459.80078274605</v>
          </cell>
        </row>
      </sheetData>
      <sheetData sheetId="21">
        <row r="325">
          <cell r="D325">
            <v>95935</v>
          </cell>
          <cell r="E325">
            <v>194705.39799999999</v>
          </cell>
          <cell r="F325">
            <v>0</v>
          </cell>
          <cell r="G325">
            <v>455</v>
          </cell>
          <cell r="H325">
            <v>0</v>
          </cell>
          <cell r="I325">
            <v>0</v>
          </cell>
          <cell r="J325">
            <v>95935</v>
          </cell>
          <cell r="K325">
            <v>195160.39799999999</v>
          </cell>
          <cell r="L325">
            <v>-3899.2</v>
          </cell>
          <cell r="M325">
            <v>-91</v>
          </cell>
          <cell r="N325">
            <v>69501.200000000012</v>
          </cell>
          <cell r="O325">
            <v>127364.8100833333</v>
          </cell>
          <cell r="P325">
            <v>65602.000000000015</v>
          </cell>
          <cell r="Q325">
            <v>127273.8100833333</v>
          </cell>
          <cell r="R325">
            <v>30332.999999999985</v>
          </cell>
          <cell r="S325">
            <v>67886.587916666685</v>
          </cell>
        </row>
      </sheetData>
      <sheetData sheetId="22"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5" workbookViewId="0">
      <selection activeCell="D28" sqref="D28"/>
    </sheetView>
  </sheetViews>
  <sheetFormatPr defaultRowHeight="15"/>
  <sheetData>
    <row r="4" spans="1:26">
      <c r="B4" s="23" t="s">
        <v>40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1"/>
    </row>
    <row r="5" spans="1:26">
      <c r="B5" s="23" t="s">
        <v>39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1"/>
    </row>
    <row r="6" spans="1:26">
      <c r="B6" s="20" t="s">
        <v>38</v>
      </c>
      <c r="C6" s="16"/>
      <c r="D6" s="19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[1]Sheet1!D$325</f>
        <v>1329670</v>
      </c>
      <c r="E8" s="14">
        <f>[1]Sheet1!E$325</f>
        <v>1125792</v>
      </c>
      <c r="F8" s="14">
        <f>[1]Sheet1!F$325</f>
        <v>0</v>
      </c>
      <c r="G8" s="14">
        <f>[1]Sheet1!G$325</f>
        <v>0</v>
      </c>
      <c r="H8" s="14">
        <f>[1]Sheet1!H$325</f>
        <v>0</v>
      </c>
      <c r="I8" s="14">
        <f>[1]Sheet1!I$325</f>
        <v>0</v>
      </c>
      <c r="J8" s="14">
        <f>[1]Sheet1!J$325</f>
        <v>1329670</v>
      </c>
      <c r="K8" s="14">
        <f>[1]Sheet1!K$325</f>
        <v>1125792</v>
      </c>
      <c r="L8" s="14">
        <f>[1]Sheet1!L$325</f>
        <v>835404</v>
      </c>
      <c r="M8" s="14">
        <f>[1]Sheet1!M$325</f>
        <v>644870</v>
      </c>
      <c r="N8" s="14">
        <f>[1]Sheet1!N$325</f>
        <v>74000</v>
      </c>
      <c r="O8" s="14">
        <f>[1]Sheet1!O$325</f>
        <v>50470</v>
      </c>
      <c r="P8" s="14">
        <f>[1]Sheet1!P$325</f>
        <v>909404</v>
      </c>
      <c r="Q8" s="14">
        <f>[1]Sheet1!Q$325</f>
        <v>695340</v>
      </c>
      <c r="R8" s="14">
        <f>[1]Sheet1!R$325</f>
        <v>420266</v>
      </c>
      <c r="S8" s="14">
        <f>[1]Sheet1!S$325</f>
        <v>430452</v>
      </c>
    </row>
    <row r="9" spans="1:26" ht="23.1" customHeight="1">
      <c r="A9" s="6">
        <v>2</v>
      </c>
      <c r="B9" s="9"/>
      <c r="C9" s="3" t="s">
        <v>27</v>
      </c>
      <c r="D9" s="1">
        <f>[1]Sheet2!D$325</f>
        <v>1950734.0499999998</v>
      </c>
      <c r="E9" s="1">
        <f>[1]Sheet2!E$325</f>
        <v>1501394.15</v>
      </c>
      <c r="F9" s="1">
        <f>[1]Sheet2!F$325</f>
        <v>0</v>
      </c>
      <c r="G9" s="1">
        <f>[1]Sheet2!G$325</f>
        <v>0</v>
      </c>
      <c r="H9" s="1">
        <f>[1]Sheet2!H$325</f>
        <v>-435</v>
      </c>
      <c r="I9" s="1">
        <f>[1]Sheet2!I$325</f>
        <v>0</v>
      </c>
      <c r="J9" s="1">
        <f>[1]Sheet2!J$325</f>
        <v>1950299.0499999998</v>
      </c>
      <c r="K9" s="1">
        <f>[1]Sheet2!K$325</f>
        <v>1501394.15</v>
      </c>
      <c r="L9" s="1">
        <f>[1]Sheet2!L$325</f>
        <v>52323.35</v>
      </c>
      <c r="M9" s="1">
        <f>[1]Sheet2!M$325</f>
        <v>21795.3</v>
      </c>
      <c r="N9" s="1">
        <f>[1]Sheet2!N$325</f>
        <v>1732404.1</v>
      </c>
      <c r="O9" s="1">
        <f>[1]Sheet2!O$325</f>
        <v>1357485.95</v>
      </c>
      <c r="P9" s="1">
        <f>[1]Sheet2!P$325</f>
        <v>1784727.4500000002</v>
      </c>
      <c r="Q9" s="1">
        <f>[1]Sheet2!Q$325</f>
        <v>1379281.25</v>
      </c>
      <c r="R9" s="1">
        <f>[1]Sheet2!R$325</f>
        <v>165571.59999999963</v>
      </c>
      <c r="S9" s="1">
        <f>[1]Sheet2!S$325</f>
        <v>122112.89999999991</v>
      </c>
      <c r="W9" t="str">
        <f>SUBSTITUTE(Y9,"t1","t"&amp;Z9)</f>
        <v>Sheet2!S$325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[1]Sheet3!D$325</f>
        <v>1223392</v>
      </c>
      <c r="E10" s="1">
        <f>[1]Sheet3!E$325</f>
        <v>1095989</v>
      </c>
      <c r="F10" s="1">
        <f>[1]Sheet3!F$325</f>
        <v>286</v>
      </c>
      <c r="G10" s="1">
        <f>[1]Sheet3!G$325</f>
        <v>0</v>
      </c>
      <c r="H10" s="1">
        <f>[1]Sheet3!H$325</f>
        <v>0</v>
      </c>
      <c r="I10" s="1">
        <f>[1]Sheet3!I$325</f>
        <v>0</v>
      </c>
      <c r="J10" s="1">
        <f>[1]Sheet3!J$325</f>
        <v>1223678</v>
      </c>
      <c r="K10" s="1">
        <f>[1]Sheet3!K$325</f>
        <v>1095989</v>
      </c>
      <c r="L10" s="1">
        <f>[1]Sheet3!L$325</f>
        <v>43148</v>
      </c>
      <c r="M10" s="1">
        <f>[1]Sheet3!M$325</f>
        <v>0</v>
      </c>
      <c r="N10" s="1">
        <f>[1]Sheet3!N$325</f>
        <v>1061249</v>
      </c>
      <c r="O10" s="1">
        <f>[1]Sheet3!O$325</f>
        <v>989270</v>
      </c>
      <c r="P10" s="1">
        <f>[1]Sheet3!P$325</f>
        <v>1104397</v>
      </c>
      <c r="Q10" s="1">
        <f>[1]Sheet3!Q$325</f>
        <v>989270</v>
      </c>
      <c r="R10" s="1">
        <f>[1]Sheet3!R$325</f>
        <v>119281</v>
      </c>
      <c r="S10" s="1">
        <f>[1]Sheet3!S$325</f>
        <v>106719</v>
      </c>
      <c r="W10" t="str">
        <f>SUBSTITUTE(Y10,"t1","t"&amp;Z10)</f>
        <v>Sheet3!S$325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[1]Sheet4!D$325</f>
        <v>393901</v>
      </c>
      <c r="E11" s="1">
        <f>[1]Sheet4!E$325</f>
        <v>448171</v>
      </c>
      <c r="F11" s="1">
        <f>[1]Sheet4!F$325</f>
        <v>0</v>
      </c>
      <c r="G11" s="1">
        <f>[1]Sheet4!G$325</f>
        <v>0</v>
      </c>
      <c r="H11" s="1">
        <f>[1]Sheet4!H$325</f>
        <v>0</v>
      </c>
      <c r="I11" s="1">
        <f>[1]Sheet4!I$325</f>
        <v>0</v>
      </c>
      <c r="J11" s="1">
        <f>[1]Sheet4!J$325</f>
        <v>393901</v>
      </c>
      <c r="K11" s="1">
        <f>[1]Sheet4!K$325</f>
        <v>448171</v>
      </c>
      <c r="L11" s="1">
        <f>[1]Sheet4!L$325</f>
        <v>0</v>
      </c>
      <c r="M11" s="1">
        <f>[1]Sheet4!M$325</f>
        <v>0</v>
      </c>
      <c r="N11" s="1">
        <f>[1]Sheet4!N$325</f>
        <v>372499</v>
      </c>
      <c r="O11" s="1">
        <f>[1]Sheet4!O$325</f>
        <v>427096</v>
      </c>
      <c r="P11" s="1">
        <f>[1]Sheet4!P$325</f>
        <v>372499</v>
      </c>
      <c r="Q11" s="1">
        <f>[1]Sheet4!Q$325</f>
        <v>427096</v>
      </c>
      <c r="R11" s="1">
        <f>[1]Sheet4!R$325</f>
        <v>21402</v>
      </c>
      <c r="S11" s="1">
        <f>[1]Sheet4!S$325</f>
        <v>21075</v>
      </c>
      <c r="W11" t="str">
        <f>SUBSTITUTE(Y11,"t1","t"&amp;Z11)</f>
        <v>Sheet4!S$325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[1]Sheet5!D$325</f>
        <v>0</v>
      </c>
      <c r="E12" s="1">
        <f>[1]Sheet5!E$325</f>
        <v>0</v>
      </c>
      <c r="F12" s="1">
        <f>[1]Sheet5!F$325</f>
        <v>0</v>
      </c>
      <c r="G12" s="1">
        <f>[1]Sheet5!G$325</f>
        <v>0</v>
      </c>
      <c r="H12" s="1">
        <f>[1]Sheet5!H$325</f>
        <v>0</v>
      </c>
      <c r="I12" s="1">
        <f>[1]Sheet5!I$325</f>
        <v>0</v>
      </c>
      <c r="J12" s="1">
        <f>[1]Sheet5!J$325</f>
        <v>0</v>
      </c>
      <c r="K12" s="1">
        <f>[1]Sheet5!K$325</f>
        <v>0</v>
      </c>
      <c r="L12" s="1">
        <f>[1]Sheet5!L$325</f>
        <v>0</v>
      </c>
      <c r="M12" s="1">
        <f>[1]Sheet5!M$325</f>
        <v>0</v>
      </c>
      <c r="N12" s="1">
        <f>[1]Sheet5!N$325</f>
        <v>0</v>
      </c>
      <c r="O12" s="1">
        <f>[1]Sheet5!O$325</f>
        <v>0</v>
      </c>
      <c r="P12" s="1">
        <f>[1]Sheet5!P$325</f>
        <v>0</v>
      </c>
      <c r="Q12" s="1">
        <f>[1]Sheet5!Q$325</f>
        <v>0</v>
      </c>
      <c r="R12" s="1">
        <f>[1]Sheet5!R$325</f>
        <v>0</v>
      </c>
      <c r="S12" s="1">
        <f>[1]Sheet5!S$325</f>
        <v>0</v>
      </c>
      <c r="W12" t="str">
        <f>SUBSTITUTE(Y12,"t1","t"&amp;Z12)</f>
        <v>Sheet5!S$325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[1]Sheet6!D$325</f>
        <v>291198.401231764</v>
      </c>
      <c r="E13" s="1">
        <f>[1]Sheet6!E$325</f>
        <v>374239</v>
      </c>
      <c r="F13" s="1">
        <f>[1]Sheet6!F$325</f>
        <v>2934.9110651620399</v>
      </c>
      <c r="G13" s="1">
        <f>[1]Sheet6!G$325</f>
        <v>0</v>
      </c>
      <c r="H13" s="1">
        <f>[1]Sheet6!H$325</f>
        <v>87758.234703073904</v>
      </c>
      <c r="I13" s="1">
        <f>[1]Sheet6!I$325</f>
        <v>127791</v>
      </c>
      <c r="J13" s="1">
        <f>[1]Sheet6!J$325</f>
        <v>381891.54699999996</v>
      </c>
      <c r="K13" s="1">
        <f>[1]Sheet6!K$325</f>
        <v>502030</v>
      </c>
      <c r="L13" s="1">
        <f>[1]Sheet6!L$325</f>
        <v>-1</v>
      </c>
      <c r="M13" s="1">
        <f>[1]Sheet6!M$325</f>
        <v>0</v>
      </c>
      <c r="N13" s="1">
        <f>[1]Sheet6!N$325</f>
        <v>350099.9548426976</v>
      </c>
      <c r="O13" s="1">
        <f>[1]Sheet6!O$325</f>
        <v>444131</v>
      </c>
      <c r="P13" s="1">
        <f>[1]Sheet6!P$325</f>
        <v>350098.9548426976</v>
      </c>
      <c r="Q13" s="1">
        <f>[1]Sheet6!Q$325</f>
        <v>444131</v>
      </c>
      <c r="R13" s="1">
        <f>[1]Sheet6!R$325</f>
        <v>31792.592157302366</v>
      </c>
      <c r="S13" s="1">
        <f>[1]Sheet6!S$325</f>
        <v>57899</v>
      </c>
      <c r="W13" t="str">
        <f>SUBSTITUTE(Y13,"t1","t"&amp;Z13)</f>
        <v>Sheet6!S$325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[1]Sheet7!D$326</f>
        <v>530113</v>
      </c>
      <c r="E14" s="1">
        <f>[1]Sheet7!E$326</f>
        <v>572689.75</v>
      </c>
      <c r="F14" s="1">
        <f>[1]Sheet7!F$326</f>
        <v>0</v>
      </c>
      <c r="G14" s="1">
        <f>[1]Sheet7!G$326</f>
        <v>0</v>
      </c>
      <c r="H14" s="1">
        <f>[1]Sheet7!H$326</f>
        <v>8322</v>
      </c>
      <c r="I14" s="1">
        <f>[1]Sheet7!I$326</f>
        <v>6341.85</v>
      </c>
      <c r="J14" s="1">
        <f>[1]Sheet7!J$326</f>
        <v>538435</v>
      </c>
      <c r="K14" s="1">
        <f>[1]Sheet7!K$326</f>
        <v>579031.6</v>
      </c>
      <c r="L14" s="1">
        <f>[1]Sheet7!L$326</f>
        <v>0</v>
      </c>
      <c r="M14" s="1">
        <f>[1]Sheet7!M$326</f>
        <v>0</v>
      </c>
      <c r="N14" s="1">
        <f>[1]Sheet7!N$326</f>
        <v>506536</v>
      </c>
      <c r="O14" s="1">
        <f>[1]Sheet7!O$326</f>
        <v>562046.35</v>
      </c>
      <c r="P14" s="1">
        <f>[1]Sheet7!P$326</f>
        <v>506536</v>
      </c>
      <c r="Q14" s="1">
        <f>[1]Sheet7!Q$326</f>
        <v>562046.35</v>
      </c>
      <c r="R14" s="1">
        <f>[1]Sheet7!R$326</f>
        <v>31899</v>
      </c>
      <c r="S14" s="1">
        <f>[1]Sheet7!S$326</f>
        <v>16985.25</v>
      </c>
      <c r="W14" t="str">
        <f>SUBSTITUTE(Y14,"t1","t"&amp;Z14)</f>
        <v>Sheet7!S$325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[1]Sheet8!D$325</f>
        <v>40767.742479147215</v>
      </c>
      <c r="E15" s="1">
        <f>[1]Sheet8!E$325</f>
        <v>23053.412474977347</v>
      </c>
      <c r="F15" s="1">
        <f>[1]Sheet8!F$325</f>
        <v>0</v>
      </c>
      <c r="G15" s="1">
        <f>[1]Sheet8!G$325</f>
        <v>0</v>
      </c>
      <c r="H15" s="1">
        <f>[1]Sheet8!H$325</f>
        <v>0</v>
      </c>
      <c r="I15" s="1">
        <f>[1]Sheet8!I$325</f>
        <v>0</v>
      </c>
      <c r="J15" s="1">
        <f>[1]Sheet8!J$325</f>
        <v>40767.742479147215</v>
      </c>
      <c r="K15" s="1">
        <f>[1]Sheet8!K$325</f>
        <v>23053.412474977347</v>
      </c>
      <c r="L15" s="1">
        <f>[1]Sheet8!L$325</f>
        <v>0</v>
      </c>
      <c r="M15" s="1">
        <f>[1]Sheet8!M$325</f>
        <v>0</v>
      </c>
      <c r="N15" s="1">
        <f>[1]Sheet8!N$325</f>
        <v>50980.554596759073</v>
      </c>
      <c r="O15" s="1">
        <f>[1]Sheet8!O$325</f>
        <v>25495.115423917741</v>
      </c>
      <c r="P15" s="1">
        <f>[1]Sheet8!P$325</f>
        <v>50980.554596759073</v>
      </c>
      <c r="Q15" s="1">
        <f>[1]Sheet8!Q$325</f>
        <v>25495.115423917741</v>
      </c>
      <c r="R15" s="1">
        <f>[1]Sheet8!R$325</f>
        <v>-10212.812117611858</v>
      </c>
      <c r="S15" s="1">
        <f>[1]Sheet8!S$325</f>
        <v>-2441.702948940394</v>
      </c>
      <c r="W15" t="str">
        <f>SUBSTITUTE(Y15,"t1","t"&amp;Z15)</f>
        <v>Sheet8!S$325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[1]Sheet9!D$325</f>
        <v>3099836</v>
      </c>
      <c r="E16" s="1">
        <f>[1]Sheet9!E$325</f>
        <v>3681792</v>
      </c>
      <c r="F16" s="1">
        <f>[1]Sheet9!F$325</f>
        <v>0</v>
      </c>
      <c r="G16" s="1">
        <f>[1]Sheet9!G$325</f>
        <v>0</v>
      </c>
      <c r="H16" s="1">
        <f>[1]Sheet9!H$325</f>
        <v>0</v>
      </c>
      <c r="I16" s="1">
        <f>[1]Sheet9!I$325</f>
        <v>0</v>
      </c>
      <c r="J16" s="1">
        <f>[1]Sheet9!J$325</f>
        <v>3099836</v>
      </c>
      <c r="K16" s="1">
        <f>[1]Sheet9!K$325</f>
        <v>3681792</v>
      </c>
      <c r="L16" s="1">
        <f>[1]Sheet9!L$325</f>
        <v>0</v>
      </c>
      <c r="M16" s="1">
        <f>[1]Sheet9!M$325</f>
        <v>0</v>
      </c>
      <c r="N16" s="1">
        <f>[1]Sheet9!N$325</f>
        <v>3018430</v>
      </c>
      <c r="O16" s="1">
        <f>[1]Sheet9!O$325</f>
        <v>3594725</v>
      </c>
      <c r="P16" s="1">
        <f>[1]Sheet9!P$325</f>
        <v>3018430</v>
      </c>
      <c r="Q16" s="1">
        <f>[1]Sheet9!Q$325</f>
        <v>3594725</v>
      </c>
      <c r="R16" s="1">
        <f>[1]Sheet9!R$325</f>
        <v>81406</v>
      </c>
      <c r="S16" s="1">
        <f>[1]Sheet9!S$325</f>
        <v>87067</v>
      </c>
      <c r="W16" t="str">
        <f>SUBSTITUTE(Y16,"t1","t"&amp;Z16)</f>
        <v>Sheet9!S$325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8859612.193710912</v>
      </c>
      <c r="E17" s="1">
        <f>SUM(E8:E16)</f>
        <v>8823120.3124749772</v>
      </c>
      <c r="F17" s="1">
        <f>SUM(F8:F16)</f>
        <v>3220.9110651620399</v>
      </c>
      <c r="G17" s="1">
        <f>SUM(G8:G16)</f>
        <v>0</v>
      </c>
      <c r="H17" s="1">
        <f>SUM(H8:H16)</f>
        <v>95645.234703073904</v>
      </c>
      <c r="I17" s="1">
        <f>SUM(I8:I16)</f>
        <v>134132.85</v>
      </c>
      <c r="J17" s="1">
        <f>SUM(J8:J16)</f>
        <v>8958478.3394791484</v>
      </c>
      <c r="K17" s="1">
        <f>SUM(K8:K16)</f>
        <v>8957253.1624749787</v>
      </c>
      <c r="L17" s="1">
        <f>SUM(L8:L16)</f>
        <v>930874.35</v>
      </c>
      <c r="M17" s="1">
        <f>SUM(M8:M16)</f>
        <v>666665.30000000005</v>
      </c>
      <c r="N17" s="1">
        <f>SUM(N8:N16)</f>
        <v>7166198.6094394568</v>
      </c>
      <c r="O17" s="1">
        <f>SUM(O8:O16)</f>
        <v>7450719.4154239185</v>
      </c>
      <c r="P17" s="1">
        <f>SUM(P8:P16)</f>
        <v>8097072.9594394574</v>
      </c>
      <c r="Q17" s="1">
        <f>SUM(Q8:Q16)</f>
        <v>8117384.7154239174</v>
      </c>
      <c r="R17" s="1">
        <f>SUM(R8:R16)</f>
        <v>861405.38003969018</v>
      </c>
      <c r="S17" s="1">
        <f>SUM(S8:S16)</f>
        <v>839868.44705105945</v>
      </c>
    </row>
    <row r="18" spans="1:26" ht="23.1" customHeight="1">
      <c r="A18" s="6">
        <v>10</v>
      </c>
      <c r="B18" s="9"/>
      <c r="C18" s="12" t="s">
        <v>18</v>
      </c>
      <c r="D18" s="1">
        <f>[1]Sheet10!D$325</f>
        <v>1380021</v>
      </c>
      <c r="E18" s="1">
        <f>[1]Sheet10!E$325</f>
        <v>1105028</v>
      </c>
      <c r="F18" s="1">
        <f>[1]Sheet10!F$325</f>
        <v>1382</v>
      </c>
      <c r="G18" s="1">
        <f>[1]Sheet10!G$325</f>
        <v>0</v>
      </c>
      <c r="H18" s="1">
        <f>[1]Sheet10!H$325</f>
        <v>0</v>
      </c>
      <c r="I18" s="1">
        <f>[1]Sheet10!I$325</f>
        <v>0</v>
      </c>
      <c r="J18" s="1">
        <f>[1]Sheet10!J$325</f>
        <v>1381403</v>
      </c>
      <c r="K18" s="1">
        <f>[1]Sheet10!K$325</f>
        <v>1105028</v>
      </c>
      <c r="L18" s="1">
        <f>[1]Sheet10!L$325</f>
        <v>0</v>
      </c>
      <c r="M18" s="1">
        <f>[1]Sheet10!M$325</f>
        <v>1064.2336322111319</v>
      </c>
      <c r="N18" s="1">
        <f>[1]Sheet10!N$325</f>
        <v>1270754</v>
      </c>
      <c r="O18" s="1">
        <f>[1]Sheet10!O$325</f>
        <v>1023898.966367789</v>
      </c>
      <c r="P18" s="1">
        <f>[1]Sheet10!P$325</f>
        <v>1270754</v>
      </c>
      <c r="Q18" s="1">
        <f>[1]Sheet10!Q$325</f>
        <v>1024963.2000000001</v>
      </c>
      <c r="R18" s="1">
        <f>[1]Sheet10!R$325</f>
        <v>110649</v>
      </c>
      <c r="S18" s="1">
        <f>[1]Sheet10!S$325</f>
        <v>80064.79999999993</v>
      </c>
      <c r="W18" t="str">
        <f>SUBSTITUTE(Y18,"t1","t"&amp;Z18)</f>
        <v>Sheet10!S$325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[1]Sheet11!D$325</f>
        <v>0</v>
      </c>
      <c r="E19" s="1">
        <f>[1]Sheet11!E$325</f>
        <v>5639</v>
      </c>
      <c r="F19" s="1">
        <f>[1]Sheet11!F$325</f>
        <v>0</v>
      </c>
      <c r="G19" s="1">
        <f>[1]Sheet11!G$325</f>
        <v>0</v>
      </c>
      <c r="H19" s="1">
        <f>[1]Sheet11!H$325</f>
        <v>0</v>
      </c>
      <c r="I19" s="1">
        <f>[1]Sheet11!I$325</f>
        <v>-2537</v>
      </c>
      <c r="J19" s="1">
        <f>[1]Sheet11!J$325</f>
        <v>0</v>
      </c>
      <c r="K19" s="1">
        <f>[1]Sheet11!K$325</f>
        <v>3102</v>
      </c>
      <c r="L19" s="1">
        <f>[1]Sheet11!L$325</f>
        <v>0</v>
      </c>
      <c r="M19" s="1">
        <f>[1]Sheet11!M$325</f>
        <v>0</v>
      </c>
      <c r="N19" s="1">
        <f>[1]Sheet11!N$325</f>
        <v>0</v>
      </c>
      <c r="O19" s="1">
        <f>[1]Sheet11!O$325</f>
        <v>2170.85</v>
      </c>
      <c r="P19" s="1">
        <f>[1]Sheet11!P$325</f>
        <v>0</v>
      </c>
      <c r="Q19" s="1">
        <f>[1]Sheet11!Q$325</f>
        <v>2170.85</v>
      </c>
      <c r="R19" s="1">
        <f>[1]Sheet11!R$325</f>
        <v>0</v>
      </c>
      <c r="S19" s="1">
        <f>[1]Sheet11!S$325</f>
        <v>931.15000000000009</v>
      </c>
      <c r="W19" t="str">
        <f>SUBSTITUTE(Y19,"t1","t"&amp;Z19)</f>
        <v>Sheet11!S$325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1380021</v>
      </c>
      <c r="E20" s="1">
        <f>SUM(E18:E19)</f>
        <v>1110667</v>
      </c>
      <c r="F20" s="1">
        <f>SUM(F18:F19)</f>
        <v>1382</v>
      </c>
      <c r="G20" s="1">
        <f>SUM(G18:G19)</f>
        <v>0</v>
      </c>
      <c r="H20" s="1">
        <f>SUM(H18:H19)</f>
        <v>0</v>
      </c>
      <c r="I20" s="1">
        <f>SUM(I18:I19)</f>
        <v>-2537</v>
      </c>
      <c r="J20" s="1">
        <f>SUM(J18:J19)</f>
        <v>1381403</v>
      </c>
      <c r="K20" s="1">
        <f>SUM(K18:K19)</f>
        <v>1108130</v>
      </c>
      <c r="L20" s="1">
        <f>SUM(L18:L19)</f>
        <v>0</v>
      </c>
      <c r="M20" s="1">
        <f>SUM(M18:M19)</f>
        <v>1064.2336322111319</v>
      </c>
      <c r="N20" s="1">
        <f>SUM(N18:N19)</f>
        <v>1270754</v>
      </c>
      <c r="O20" s="1">
        <f>SUM(O18:O19)</f>
        <v>1026069.8163677889</v>
      </c>
      <c r="P20" s="1">
        <f>SUM(P18:P19)</f>
        <v>1270754</v>
      </c>
      <c r="Q20" s="1">
        <f>SUM(Q18:Q19)</f>
        <v>1027134.05</v>
      </c>
      <c r="R20" s="1">
        <f>SUM(R18:R19)</f>
        <v>110649</v>
      </c>
      <c r="S20" s="1">
        <f>SUM(S18:S19)</f>
        <v>80995.949999999924</v>
      </c>
    </row>
    <row r="21" spans="1:26" ht="23.1" customHeight="1">
      <c r="A21" s="6"/>
      <c r="B21" s="9"/>
      <c r="C21" s="10" t="s">
        <v>15</v>
      </c>
      <c r="D21" s="1">
        <f>D20+D17</f>
        <v>10239633.193710912</v>
      </c>
      <c r="E21" s="1">
        <f>E20+E17</f>
        <v>9933787.3124749772</v>
      </c>
      <c r="F21" s="1">
        <f>F20+F17</f>
        <v>4602.9110651620394</v>
      </c>
      <c r="G21" s="1">
        <f>G20+G17</f>
        <v>0</v>
      </c>
      <c r="H21" s="1">
        <f>H20+H17</f>
        <v>95645.234703073904</v>
      </c>
      <c r="I21" s="1">
        <f>I20+I17</f>
        <v>131595.85</v>
      </c>
      <c r="J21" s="1">
        <f>J20+J17</f>
        <v>10339881.339479148</v>
      </c>
      <c r="K21" s="1">
        <f>K20+K17</f>
        <v>10065383.162474979</v>
      </c>
      <c r="L21" s="1">
        <f>L20+L17</f>
        <v>930874.35</v>
      </c>
      <c r="M21" s="1">
        <f>M20+M17</f>
        <v>667729.53363221115</v>
      </c>
      <c r="N21" s="1">
        <f>N20+N17</f>
        <v>8436952.6094394568</v>
      </c>
      <c r="O21" s="1">
        <f>O20+O17</f>
        <v>8476789.2317917068</v>
      </c>
      <c r="P21" s="1">
        <f>P20+P17</f>
        <v>9367826.9594394565</v>
      </c>
      <c r="Q21" s="1">
        <f>Q20+Q17</f>
        <v>9144518.7654239181</v>
      </c>
      <c r="R21" s="1">
        <f>R20+R17</f>
        <v>972054.38003969018</v>
      </c>
      <c r="S21" s="1">
        <f>S20+S17</f>
        <v>920864.39705105941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[1]Sheet12!D$325</f>
        <v>376077</v>
      </c>
      <c r="E22" s="1">
        <f>[1]Sheet12!E$325</f>
        <v>365999</v>
      </c>
      <c r="F22" s="1">
        <f>[1]Sheet12!F$325</f>
        <v>0</v>
      </c>
      <c r="G22" s="1">
        <f>[1]Sheet12!G$325</f>
        <v>0</v>
      </c>
      <c r="H22" s="1">
        <f>[1]Sheet12!H$325</f>
        <v>0</v>
      </c>
      <c r="I22" s="1">
        <f>[1]Sheet12!I$325</f>
        <v>0</v>
      </c>
      <c r="J22" s="1">
        <f>[1]Sheet12!J$325</f>
        <v>376077</v>
      </c>
      <c r="K22" s="1">
        <f>[1]Sheet12!K$325</f>
        <v>365999</v>
      </c>
      <c r="L22" s="1">
        <f>[1]Sheet12!L$325</f>
        <v>0</v>
      </c>
      <c r="M22" s="1">
        <f>[1]Sheet12!M$325</f>
        <v>0</v>
      </c>
      <c r="N22" s="1">
        <f>[1]Sheet12!N$325</f>
        <v>250871</v>
      </c>
      <c r="O22" s="1">
        <f>[1]Sheet12!O$325</f>
        <v>243414</v>
      </c>
      <c r="P22" s="1">
        <f>[1]Sheet12!P$325</f>
        <v>250871</v>
      </c>
      <c r="Q22" s="1">
        <f>[1]Sheet12!Q$325</f>
        <v>243414</v>
      </c>
      <c r="R22" s="1">
        <f>[1]Sheet12!R$325</f>
        <v>125206</v>
      </c>
      <c r="S22" s="1">
        <f>[1]Sheet12!S$325</f>
        <v>122585</v>
      </c>
      <c r="W22" t="str">
        <f>SUBSTITUTE(Y22,"t1","t"&amp;Z22)</f>
        <v>Sheet12!S$325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[1]Sheet13!D$325</f>
        <v>25968</v>
      </c>
      <c r="E23" s="1">
        <f>[1]Sheet13!E$325</f>
        <v>16661</v>
      </c>
      <c r="F23" s="1">
        <f>[1]Sheet13!F$325</f>
        <v>873</v>
      </c>
      <c r="G23" s="1">
        <f>[1]Sheet13!G$325</f>
        <v>0</v>
      </c>
      <c r="H23" s="1">
        <f>[1]Sheet13!H$325</f>
        <v>0</v>
      </c>
      <c r="I23" s="1">
        <f>[1]Sheet13!I$325</f>
        <v>0</v>
      </c>
      <c r="J23" s="1">
        <f>[1]Sheet13!J$325</f>
        <v>26841</v>
      </c>
      <c r="K23" s="1">
        <f>[1]Sheet13!K$325</f>
        <v>16661</v>
      </c>
      <c r="L23" s="1">
        <f>[1]Sheet13!L$325</f>
        <v>0</v>
      </c>
      <c r="M23" s="1">
        <f>[1]Sheet13!M$325</f>
        <v>0</v>
      </c>
      <c r="N23" s="1">
        <f>[1]Sheet13!N$325</f>
        <v>21505</v>
      </c>
      <c r="O23" s="1">
        <f>[1]Sheet13!O$325</f>
        <v>13816</v>
      </c>
      <c r="P23" s="1">
        <f>[1]Sheet13!P$325</f>
        <v>21505</v>
      </c>
      <c r="Q23" s="1">
        <f>[1]Sheet13!Q$325</f>
        <v>13816</v>
      </c>
      <c r="R23" s="1">
        <f>[1]Sheet13!R$325</f>
        <v>5336</v>
      </c>
      <c r="S23" s="1">
        <f>[1]Sheet13!S$325</f>
        <v>2845</v>
      </c>
      <c r="W23" t="str">
        <f>SUBSTITUTE(Y23,"t1","t"&amp;Z23)</f>
        <v>Sheet13!S$325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[1]Sheet14!D$325</f>
        <v>1677</v>
      </c>
      <c r="E24" s="1">
        <f>[1]Sheet14!E$325</f>
        <v>3396.9747499999999</v>
      </c>
      <c r="F24" s="1">
        <f>[1]Sheet14!F$325</f>
        <v>0</v>
      </c>
      <c r="G24" s="1">
        <f>[1]Sheet14!G$325</f>
        <v>0</v>
      </c>
      <c r="H24" s="1">
        <f>[1]Sheet14!H$325</f>
        <v>0</v>
      </c>
      <c r="I24" s="1">
        <f>[1]Sheet14!I$325</f>
        <v>0</v>
      </c>
      <c r="J24" s="1">
        <f>[1]Sheet14!J$325</f>
        <v>1677</v>
      </c>
      <c r="K24" s="1">
        <f>[1]Sheet14!K$325</f>
        <v>3396.9747499999999</v>
      </c>
      <c r="L24" s="1">
        <f>[1]Sheet14!L$325</f>
        <v>0</v>
      </c>
      <c r="M24" s="1">
        <f>[1]Sheet14!M$325</f>
        <v>0</v>
      </c>
      <c r="N24" s="1">
        <f>[1]Sheet14!N$325</f>
        <v>366</v>
      </c>
      <c r="O24" s="1">
        <f>[1]Sheet14!O$325</f>
        <v>457.55</v>
      </c>
      <c r="P24" s="1">
        <f>[1]Sheet14!P$325</f>
        <v>366</v>
      </c>
      <c r="Q24" s="1">
        <f>[1]Sheet14!Q$325</f>
        <v>457.55</v>
      </c>
      <c r="R24" s="1">
        <f>[1]Sheet14!R$325</f>
        <v>1311</v>
      </c>
      <c r="S24" s="1">
        <f>[1]Sheet14!S$325</f>
        <v>2939.4247499999997</v>
      </c>
      <c r="W24" t="str">
        <f>SUBSTITUTE(Y24,"t1","t"&amp;Z24)</f>
        <v>Sheet14!S$325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[1]Sheet15!D$325</f>
        <v>694166</v>
      </c>
      <c r="E25" s="1">
        <f>[1]Sheet15!E$325</f>
        <v>764049</v>
      </c>
      <c r="F25" s="1">
        <f>[1]Sheet15!F$325</f>
        <v>0</v>
      </c>
      <c r="G25" s="1">
        <f>[1]Sheet15!G$325</f>
        <v>0</v>
      </c>
      <c r="H25" s="1">
        <f>[1]Sheet15!H$325</f>
        <v>0</v>
      </c>
      <c r="I25" s="1">
        <f>[1]Sheet15!I$325</f>
        <v>0</v>
      </c>
      <c r="J25" s="1">
        <f>[1]Sheet15!J$325</f>
        <v>694166</v>
      </c>
      <c r="K25" s="1">
        <f>[1]Sheet15!K$325</f>
        <v>764049</v>
      </c>
      <c r="L25" s="1">
        <f>[1]Sheet15!L$325</f>
        <v>0</v>
      </c>
      <c r="M25" s="1">
        <f>[1]Sheet15!M$325</f>
        <v>0</v>
      </c>
      <c r="N25" s="1">
        <f>[1]Sheet15!N$325</f>
        <v>356870</v>
      </c>
      <c r="O25" s="1">
        <f>[1]Sheet15!O$325</f>
        <v>373811</v>
      </c>
      <c r="P25" s="1">
        <f>[1]Sheet15!P$325</f>
        <v>356870</v>
      </c>
      <c r="Q25" s="1">
        <f>[1]Sheet15!Q$325</f>
        <v>373811</v>
      </c>
      <c r="R25" s="1">
        <f>[1]Sheet15!R$325</f>
        <v>337296</v>
      </c>
      <c r="S25" s="1">
        <f>[1]Sheet15!S$325</f>
        <v>390238</v>
      </c>
      <c r="W25" t="str">
        <f>SUBSTITUTE(Y25,"t1","t"&amp;Z25)</f>
        <v>Sheet15!S$325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[1]Sheet16!D$325</f>
        <v>1140952</v>
      </c>
      <c r="E26" s="1">
        <f>[1]Sheet16!E$325</f>
        <v>1164604</v>
      </c>
      <c r="F26" s="1">
        <f>[1]Sheet16!F$325</f>
        <v>0</v>
      </c>
      <c r="G26" s="1">
        <f>[1]Sheet16!G$325</f>
        <v>0</v>
      </c>
      <c r="H26" s="1">
        <f>[1]Sheet16!H$325</f>
        <v>0</v>
      </c>
      <c r="I26" s="1">
        <f>[1]Sheet16!I$325</f>
        <v>0</v>
      </c>
      <c r="J26" s="1">
        <f>[1]Sheet16!J$325</f>
        <v>1140952</v>
      </c>
      <c r="K26" s="1">
        <f>[1]Sheet16!K$325</f>
        <v>1164604</v>
      </c>
      <c r="L26" s="1">
        <f>[1]Sheet16!L$325</f>
        <v>0</v>
      </c>
      <c r="M26" s="1">
        <f>[1]Sheet16!M$325</f>
        <v>0</v>
      </c>
      <c r="N26" s="1">
        <f>[1]Sheet16!N$325</f>
        <v>8632</v>
      </c>
      <c r="O26" s="1">
        <f>[1]Sheet16!O$325</f>
        <v>8533</v>
      </c>
      <c r="P26" s="1">
        <f>[1]Sheet16!P$325</f>
        <v>8632</v>
      </c>
      <c r="Q26" s="1">
        <f>[1]Sheet16!Q$325</f>
        <v>8533</v>
      </c>
      <c r="R26" s="1">
        <f>[1]Sheet16!R$325</f>
        <v>1132320</v>
      </c>
      <c r="S26" s="1">
        <f>[1]Sheet16!S$325</f>
        <v>1156071</v>
      </c>
      <c r="W26" t="str">
        <f>SUBSTITUTE(Y26,"t1","t"&amp;Z26)</f>
        <v>Sheet16!S$325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[1]Sheet17!D$325</f>
        <v>0</v>
      </c>
      <c r="E27" s="1">
        <f>[1]Sheet17!E$325</f>
        <v>0</v>
      </c>
      <c r="F27" s="1">
        <f>[1]Sheet17!F$325</f>
        <v>0</v>
      </c>
      <c r="G27" s="1">
        <f>[1]Sheet17!G$325</f>
        <v>0</v>
      </c>
      <c r="H27" s="1">
        <f>[1]Sheet17!H$325</f>
        <v>0</v>
      </c>
      <c r="I27" s="1">
        <f>[1]Sheet17!I$325</f>
        <v>0</v>
      </c>
      <c r="J27" s="1">
        <f>[1]Sheet17!J$325</f>
        <v>0</v>
      </c>
      <c r="K27" s="1">
        <f>[1]Sheet17!K$325</f>
        <v>0</v>
      </c>
      <c r="L27" s="1">
        <f>[1]Sheet17!L$325</f>
        <v>0</v>
      </c>
      <c r="M27" s="1">
        <f>[1]Sheet17!M$325</f>
        <v>0</v>
      </c>
      <c r="N27" s="1">
        <f>[1]Sheet17!N$325</f>
        <v>0</v>
      </c>
      <c r="O27" s="1">
        <f>[1]Sheet17!O$325</f>
        <v>0</v>
      </c>
      <c r="P27" s="1">
        <f>[1]Sheet17!P$325</f>
        <v>0</v>
      </c>
      <c r="Q27" s="1">
        <f>[1]Sheet17!Q$325</f>
        <v>0</v>
      </c>
      <c r="R27" s="1">
        <f>[1]Sheet17!R$325</f>
        <v>0</v>
      </c>
      <c r="S27" s="1">
        <f>[1]Sheet17!S$325</f>
        <v>0</v>
      </c>
      <c r="W27" t="str">
        <f>SUBSTITUTE(Y27,"t1","t"&amp;Z27)</f>
        <v>Sheet17!S$325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[1]Sheet18!D$325</f>
        <v>50514</v>
      </c>
      <c r="E28" s="1">
        <f>[1]Sheet18!E$325</f>
        <v>47622.375</v>
      </c>
      <c r="F28" s="1">
        <f>[1]Sheet18!F$325</f>
        <v>46034</v>
      </c>
      <c r="G28" s="1">
        <f>[1]Sheet18!G$325</f>
        <v>11795</v>
      </c>
      <c r="H28" s="1">
        <f>[1]Sheet18!H$325</f>
        <v>0</v>
      </c>
      <c r="I28" s="1">
        <f>[1]Sheet18!I$325</f>
        <v>0</v>
      </c>
      <c r="J28" s="1">
        <f>[1]Sheet18!J$325</f>
        <v>96548</v>
      </c>
      <c r="K28" s="1">
        <f>[1]Sheet18!K$325</f>
        <v>59417.375</v>
      </c>
      <c r="L28" s="1">
        <f>[1]Sheet18!L$325</f>
        <v>0</v>
      </c>
      <c r="M28" s="1">
        <f>[1]Sheet18!M$325</f>
        <v>0</v>
      </c>
      <c r="N28" s="1">
        <f>[1]Sheet18!N$325</f>
        <v>83573</v>
      </c>
      <c r="O28" s="1">
        <f>[1]Sheet18!O$325</f>
        <v>56347</v>
      </c>
      <c r="P28" s="1">
        <f>[1]Sheet18!P$325</f>
        <v>83573</v>
      </c>
      <c r="Q28" s="1">
        <f>[1]Sheet18!Q$325</f>
        <v>56347</v>
      </c>
      <c r="R28" s="1">
        <f>[1]Sheet18!R$325</f>
        <v>12975</v>
      </c>
      <c r="S28" s="1">
        <f>[1]Sheet18!S$325</f>
        <v>3070.375</v>
      </c>
      <c r="W28" t="str">
        <f>SUBSTITUTE(Y28,"t1","t"&amp;Z28)</f>
        <v>Sheet18!S$325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[1]Sheet19!D$325</f>
        <v>1435263</v>
      </c>
      <c r="E29" s="1">
        <f>[1]Sheet19!E$325</f>
        <v>1748588</v>
      </c>
      <c r="F29" s="1">
        <f>[1]Sheet19!F$325</f>
        <v>160214</v>
      </c>
      <c r="G29" s="1">
        <f>[1]Sheet19!G$325</f>
        <v>261890</v>
      </c>
      <c r="H29" s="1">
        <f>[1]Sheet19!H$325</f>
        <v>78170</v>
      </c>
      <c r="I29" s="1">
        <f>[1]Sheet19!I$325</f>
        <v>311467</v>
      </c>
      <c r="J29" s="1">
        <f>[1]Sheet19!J$325</f>
        <v>1673647</v>
      </c>
      <c r="K29" s="1">
        <f>[1]Sheet19!K$325</f>
        <v>2321945</v>
      </c>
      <c r="L29" s="1">
        <f>[1]Sheet19!L$325</f>
        <v>0</v>
      </c>
      <c r="M29" s="1">
        <f>[1]Sheet19!M$325</f>
        <v>0</v>
      </c>
      <c r="N29" s="1">
        <f>[1]Sheet19!N$325</f>
        <v>1355790</v>
      </c>
      <c r="O29" s="1">
        <f>[1]Sheet19!O$325</f>
        <v>1826129</v>
      </c>
      <c r="P29" s="1">
        <f>[1]Sheet19!P$325</f>
        <v>1355790</v>
      </c>
      <c r="Q29" s="1">
        <f>[1]Sheet19!Q$325</f>
        <v>1826129</v>
      </c>
      <c r="R29" s="1">
        <f>[1]Sheet19!R$325</f>
        <v>317857</v>
      </c>
      <c r="S29" s="1">
        <f>[1]Sheet19!S$325</f>
        <v>495816</v>
      </c>
      <c r="W29" t="str">
        <f>SUBSTITUTE(Y29,"t1","t"&amp;Z29)</f>
        <v>Sheet19!S$325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[1]Sheet20!D$325</f>
        <v>227175.15732999856</v>
      </c>
      <c r="E30" s="1">
        <f>[1]Sheet20!E$325</f>
        <v>311651.71655876481</v>
      </c>
      <c r="F30" s="1">
        <f>[1]Sheet20!F$325</f>
        <v>0</v>
      </c>
      <c r="G30" s="1">
        <f>[1]Sheet20!G$325</f>
        <v>0</v>
      </c>
      <c r="H30" s="1">
        <f>[1]Sheet20!H$325</f>
        <v>0</v>
      </c>
      <c r="I30" s="1">
        <f>[1]Sheet20!I$325</f>
        <v>0</v>
      </c>
      <c r="J30" s="1">
        <f>[1]Sheet20!J$325</f>
        <v>227175.15732999856</v>
      </c>
      <c r="K30" s="1">
        <f>[1]Sheet20!K$325</f>
        <v>311651.71655876481</v>
      </c>
      <c r="L30" s="1">
        <f>[1]Sheet20!L$325</f>
        <v>3106.35</v>
      </c>
      <c r="M30" s="1">
        <f>[1]Sheet20!M$325</f>
        <v>0</v>
      </c>
      <c r="N30" s="1">
        <f>[1]Sheet20!N$325</f>
        <v>128773</v>
      </c>
      <c r="O30" s="1">
        <f>[1]Sheet20!O$325</f>
        <v>178191.91577601875</v>
      </c>
      <c r="P30" s="1">
        <f>[1]Sheet20!P$325</f>
        <v>131879.35</v>
      </c>
      <c r="Q30" s="1">
        <f>[1]Sheet20!Q$325</f>
        <v>178191.91577601875</v>
      </c>
      <c r="R30" s="1">
        <f>[1]Sheet20!R$325</f>
        <v>95295.807329998555</v>
      </c>
      <c r="S30" s="1">
        <f>[1]Sheet20!S$325</f>
        <v>133459.80078274605</v>
      </c>
      <c r="W30" t="str">
        <f>SUBSTITUTE(Y30,"t1","t"&amp;Z30)</f>
        <v>Sheet20!S$325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[1]Sheet21!D$325</f>
        <v>95935</v>
      </c>
      <c r="E31" s="1">
        <f>[1]Sheet21!E$325</f>
        <v>194705.39799999999</v>
      </c>
      <c r="F31" s="1">
        <f>[1]Sheet21!F$325</f>
        <v>0</v>
      </c>
      <c r="G31" s="1">
        <f>[1]Sheet21!G$325</f>
        <v>455</v>
      </c>
      <c r="H31" s="1">
        <f>[1]Sheet21!H$325</f>
        <v>0</v>
      </c>
      <c r="I31" s="1">
        <f>[1]Sheet21!I$325</f>
        <v>0</v>
      </c>
      <c r="J31" s="1">
        <f>[1]Sheet21!J$325</f>
        <v>95935</v>
      </c>
      <c r="K31" s="1">
        <f>[1]Sheet21!K$325</f>
        <v>195160.39799999999</v>
      </c>
      <c r="L31" s="1">
        <f>[1]Sheet21!L$325</f>
        <v>-3899.2</v>
      </c>
      <c r="M31" s="1">
        <f>[1]Sheet21!M$325</f>
        <v>-91</v>
      </c>
      <c r="N31" s="1">
        <f>[1]Sheet21!N$325</f>
        <v>69501.200000000012</v>
      </c>
      <c r="O31" s="1">
        <f>[1]Sheet21!O$325</f>
        <v>127364.8100833333</v>
      </c>
      <c r="P31" s="1">
        <f>[1]Sheet21!P$325</f>
        <v>65602.000000000015</v>
      </c>
      <c r="Q31" s="1">
        <f>[1]Sheet21!Q$325</f>
        <v>127273.8100833333</v>
      </c>
      <c r="R31" s="1">
        <f>[1]Sheet21!R$325</f>
        <v>30332.999999999985</v>
      </c>
      <c r="S31" s="1">
        <f>[1]Sheet21!S$325</f>
        <v>67886.587916666685</v>
      </c>
      <c r="W31" t="str">
        <f>SUBSTITUTE(Y31,"t1","t"&amp;Z31)</f>
        <v>Sheet21!S$325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[1]Sheet22!D$325</f>
        <v>0</v>
      </c>
      <c r="E32" s="1">
        <f>[1]Sheet22!E$325</f>
        <v>0</v>
      </c>
      <c r="F32" s="1">
        <f>[1]Sheet22!F$325</f>
        <v>0</v>
      </c>
      <c r="G32" s="1">
        <f>[1]Sheet22!G$325</f>
        <v>0</v>
      </c>
      <c r="H32" s="1">
        <f>[1]Sheet22!H$325</f>
        <v>0</v>
      </c>
      <c r="I32" s="1">
        <f>[1]Sheet22!I$325</f>
        <v>0</v>
      </c>
      <c r="J32" s="1">
        <f>[1]Sheet22!J$325</f>
        <v>0</v>
      </c>
      <c r="K32" s="1">
        <f>[1]Sheet22!K$325</f>
        <v>0</v>
      </c>
      <c r="L32" s="1">
        <f>[1]Sheet22!L$325</f>
        <v>0</v>
      </c>
      <c r="M32" s="1">
        <f>[1]Sheet22!M$325</f>
        <v>0</v>
      </c>
      <c r="N32" s="1">
        <f>[1]Sheet22!N$325</f>
        <v>0</v>
      </c>
      <c r="O32" s="1">
        <f>[1]Sheet22!O$325</f>
        <v>0</v>
      </c>
      <c r="P32" s="1">
        <f>[1]Sheet22!P$325</f>
        <v>0</v>
      </c>
      <c r="Q32" s="1">
        <f>[1]Sheet22!Q$325</f>
        <v>0</v>
      </c>
      <c r="R32" s="1">
        <f>[1]Sheet22!R$325</f>
        <v>0</v>
      </c>
      <c r="S32" s="1">
        <f>[1]Sheet22!S$325</f>
        <v>0</v>
      </c>
      <c r="W32" t="str">
        <f>SUBSTITUTE(Y32,"t1","t"&amp;Z32)</f>
        <v>Sheet22!S$325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4047727.1573299984</v>
      </c>
      <c r="E33" s="1">
        <f>SUM(E22:E32)</f>
        <v>4617277.4643087648</v>
      </c>
      <c r="F33" s="1">
        <f>SUM(F22:F32)</f>
        <v>207121</v>
      </c>
      <c r="G33" s="1">
        <f>SUM(G22:G32)</f>
        <v>274140</v>
      </c>
      <c r="H33" s="1">
        <f>SUM(H22:H32)</f>
        <v>78170</v>
      </c>
      <c r="I33" s="1">
        <f>SUM(I22:I32)</f>
        <v>311467</v>
      </c>
      <c r="J33" s="1">
        <f>SUM(J22:J32)</f>
        <v>4333018.1573299989</v>
      </c>
      <c r="K33" s="1">
        <f>SUM(K22:K32)</f>
        <v>5202884.4643087648</v>
      </c>
      <c r="L33" s="1">
        <f>SUM(L22:L32)</f>
        <v>-792.84999999999991</v>
      </c>
      <c r="M33" s="1">
        <f>SUM(M22:M32)</f>
        <v>-91</v>
      </c>
      <c r="N33" s="1">
        <f>SUM(N22:N32)</f>
        <v>2275881.2000000002</v>
      </c>
      <c r="O33" s="1">
        <f>SUM(O22:O32)</f>
        <v>2828064.2758593522</v>
      </c>
      <c r="P33" s="1">
        <f>SUM(P22:P32)</f>
        <v>2275088.35</v>
      </c>
      <c r="Q33" s="1">
        <f>SUM(Q22:Q32)</f>
        <v>2827973.2758593522</v>
      </c>
      <c r="R33" s="1">
        <f>SUM(R22:R32)</f>
        <v>2057929.8073299986</v>
      </c>
      <c r="S33" s="1">
        <f>SUM(S22:S32)</f>
        <v>2374911.188449413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14287360.351040911</v>
      </c>
      <c r="E34" s="1">
        <f>E33+E21</f>
        <v>14551064.776783742</v>
      </c>
      <c r="F34" s="1">
        <f>F33+F21</f>
        <v>211723.91106516204</v>
      </c>
      <c r="G34" s="1">
        <f>G33+G21</f>
        <v>274140</v>
      </c>
      <c r="H34" s="1">
        <f>H33+H21</f>
        <v>173815.23470307392</v>
      </c>
      <c r="I34" s="1">
        <f>I33+I21</f>
        <v>443062.85</v>
      </c>
      <c r="J34" s="1">
        <f>J33+J21</f>
        <v>14672899.496809147</v>
      </c>
      <c r="K34" s="1">
        <f>K33+K21</f>
        <v>15268267.626783744</v>
      </c>
      <c r="L34" s="1">
        <f>L33+L21</f>
        <v>930081.5</v>
      </c>
      <c r="M34" s="1">
        <f>M33+M21</f>
        <v>667638.53363221115</v>
      </c>
      <c r="N34" s="1">
        <f>N33+N21</f>
        <v>10712833.809439458</v>
      </c>
      <c r="O34" s="1">
        <f>O33+O21</f>
        <v>11304853.507651059</v>
      </c>
      <c r="P34" s="1">
        <f>P33+P21</f>
        <v>11642915.309439456</v>
      </c>
      <c r="Q34" s="1">
        <f>Q33+Q21</f>
        <v>11972492.04128327</v>
      </c>
      <c r="R34" s="1">
        <f>R33+R21</f>
        <v>3029984.1873696889</v>
      </c>
      <c r="S34" s="1">
        <f>S33+S21</f>
        <v>3295775.5855004722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2015-05-17T16:04:27Z</dcterms:created>
  <dcterms:modified xsi:type="dcterms:W3CDTF">2015-05-17T16:04:31Z</dcterms:modified>
</cp:coreProperties>
</file>