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4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E21" s="1"/>
  <c r="F19"/>
  <c r="G19"/>
  <c r="G20" s="1"/>
  <c r="G21" s="1"/>
  <c r="H19"/>
  <c r="I19"/>
  <c r="I20" s="1"/>
  <c r="I21" s="1"/>
  <c r="J19"/>
  <c r="K19"/>
  <c r="K20" s="1"/>
  <c r="K21" s="1"/>
  <c r="L19"/>
  <c r="M19"/>
  <c r="M20" s="1"/>
  <c r="M21" s="1"/>
  <c r="N19"/>
  <c r="O19"/>
  <c r="O20" s="1"/>
  <c r="O21" s="1"/>
  <c r="P19"/>
  <c r="Q19"/>
  <c r="Q20" s="1"/>
  <c r="Q21" s="1"/>
  <c r="R19"/>
  <c r="S19"/>
  <c r="S20" s="1"/>
  <c r="S21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G34" s="1"/>
  <c r="I33"/>
  <c r="K33"/>
  <c r="K34" s="1"/>
  <c r="M33"/>
  <c r="O33"/>
  <c r="O34" s="1"/>
  <c r="Q33"/>
  <c r="S33"/>
  <c r="S34" s="1"/>
  <c r="W33"/>
  <c r="Q34" l="1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<sst xmlns="http://schemas.openxmlformats.org/spreadsheetml/2006/main" count="61" uniqueCount="41">
  <si>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</si>
  <si>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</si>
  <si>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Sheet1!S$332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</si>
  <si>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</si>
  <si>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</si>
  <si>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</si>
  <si>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</si>
  <si>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</si>
  <si>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</si>
  <si>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</si>
  <si>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</si>
  <si>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</si>
  <si>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</si>
  <si>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</si>
  <si>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</si>
  <si>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</si>
  <si>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</si>
  <si>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</si>
  <si>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</si>
  <si>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</si>
  <si>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</si>
  <si>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</si>
  <si>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</si>
  <si>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</si>
  <si>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</si>
  <si>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</si>
  <si>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</si>
  <si>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</si>
  <si>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</si>
  <si>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</si>
  <si>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</si>
  <si>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</si>
  <si>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</si>
  <si>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</si>
  <si>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</si>
  <si>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</si>
  <si>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</si>
  <si>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</si>
  <si>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</si>
  <si>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(45): Earned Premiums for 2013-2014  (Property) In Omani Rial</t>
  </si>
  <si>
    <t>جدول رقم (45): الأقساط المكتسبة لعامي  2013-2014م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</si>
</sst>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horizontal="center" vertical="center" wrapText="1" readingOrder="1"/>
    </xf>
    <xf numFmtId="164" fontId="7" fillId="0" borderId="2" xfId="3" applyNumberFormat="1" applyFont="1" applyFill="1" applyBorder="1" applyAlignment="1">
      <alignment vertical="center" wrapText="1" readingOrder="1"/>
    </xf>
    <xf numFmtId="164" fontId="7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5" xfId="3" applyNumberFormat="1" applyFont="1" applyFill="1" applyBorder="1" applyAlignment="1">
      <alignment horizontal="center" vertical="center" wrapText="1"/>
    </xf>
    <xf numFmtId="164" fontId="8" fillId="0" borderId="6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32">
          <cell r="D332">
            <v>3386422</v>
          </cell>
          <cell r="E332">
            <v>3620778</v>
          </cell>
          <cell r="F332">
            <v>68152</v>
          </cell>
          <cell r="G332">
            <v>129898</v>
          </cell>
          <cell r="H332">
            <v>0</v>
          </cell>
          <cell r="I332">
            <v>0</v>
          </cell>
          <cell r="J332">
            <v>3454574</v>
          </cell>
          <cell r="K332">
            <v>3750676</v>
          </cell>
          <cell r="L332">
            <v>2561310</v>
          </cell>
          <cell r="M332">
            <v>2771163</v>
          </cell>
          <cell r="N332">
            <v>743721</v>
          </cell>
          <cell r="O332">
            <v>878375</v>
          </cell>
          <cell r="P332">
            <v>3305031</v>
          </cell>
          <cell r="Q332">
            <v>3649538</v>
          </cell>
          <cell r="R332">
            <v>149543</v>
          </cell>
          <cell r="S332">
            <v>101138</v>
          </cell>
        </row>
      </sheetData>
      <sheetData sheetId="2">
        <row r="332">
          <cell r="D332">
            <v>5091897.4000000004</v>
          </cell>
          <cell r="E332">
            <v>4924608.05</v>
          </cell>
          <cell r="F332">
            <v>1220.9499999999998</v>
          </cell>
          <cell r="G332">
            <v>652</v>
          </cell>
          <cell r="H332">
            <v>17</v>
          </cell>
          <cell r="I332">
            <v>0</v>
          </cell>
          <cell r="J332">
            <v>5093135.3500000006</v>
          </cell>
          <cell r="K332">
            <v>4925260.05</v>
          </cell>
          <cell r="L332">
            <v>106761.04999999999</v>
          </cell>
          <cell r="M332">
            <v>102563.1</v>
          </cell>
          <cell r="N332">
            <v>4909066.4499999993</v>
          </cell>
          <cell r="O332">
            <v>4717713.4000000004</v>
          </cell>
          <cell r="P332">
            <v>5015827.4999999991</v>
          </cell>
          <cell r="Q332">
            <v>4820276.5</v>
          </cell>
          <cell r="R332">
            <v>77307.85000000149</v>
          </cell>
          <cell r="S332">
            <v>104983.54999999981</v>
          </cell>
        </row>
      </sheetData>
      <sheetData sheetId="3">
        <row r="332">
          <cell r="D332">
            <v>14752775</v>
          </cell>
          <cell r="E332">
            <v>15526481</v>
          </cell>
          <cell r="F332">
            <v>192488</v>
          </cell>
          <cell r="G332">
            <v>106731</v>
          </cell>
          <cell r="H332">
            <v>0</v>
          </cell>
          <cell r="I332">
            <v>0</v>
          </cell>
          <cell r="J332">
            <v>14945263</v>
          </cell>
          <cell r="K332">
            <v>15633212</v>
          </cell>
          <cell r="L332">
            <v>119259</v>
          </cell>
          <cell r="M332">
            <v>41483</v>
          </cell>
          <cell r="N332">
            <v>14801966</v>
          </cell>
          <cell r="O332">
            <v>15520729</v>
          </cell>
          <cell r="P332">
            <v>14921225</v>
          </cell>
          <cell r="Q332">
            <v>15562212</v>
          </cell>
          <cell r="R332">
            <v>24038</v>
          </cell>
          <cell r="S332">
            <v>71000</v>
          </cell>
        </row>
      </sheetData>
      <sheetData sheetId="4">
        <row r="332">
          <cell r="D332">
            <v>5625252.9000000004</v>
          </cell>
          <cell r="E332">
            <v>3893828.8499999996</v>
          </cell>
          <cell r="F332">
            <v>17155</v>
          </cell>
          <cell r="G332">
            <v>0</v>
          </cell>
          <cell r="H332">
            <v>0</v>
          </cell>
          <cell r="I332">
            <v>0</v>
          </cell>
          <cell r="J332">
            <v>5642407.9000000004</v>
          </cell>
          <cell r="K332">
            <v>3893828.8499999996</v>
          </cell>
          <cell r="L332">
            <v>25641.9</v>
          </cell>
          <cell r="M332">
            <v>20637.150000000001</v>
          </cell>
          <cell r="N332">
            <v>5613401.8499999996</v>
          </cell>
          <cell r="O332">
            <v>3868081.5999999996</v>
          </cell>
          <cell r="P332">
            <v>5639043.75</v>
          </cell>
          <cell r="Q332">
            <v>3888718.7499999995</v>
          </cell>
          <cell r="R332">
            <v>3364.1500000003725</v>
          </cell>
          <cell r="S332">
            <v>5110.1000000000931</v>
          </cell>
        </row>
      </sheetData>
      <sheetData sheetId="5"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</sheetData>
      <sheetData sheetId="6">
        <row r="332">
          <cell r="D332">
            <v>5638945.5835993933</v>
          </cell>
          <cell r="E332">
            <v>6459662</v>
          </cell>
          <cell r="F332">
            <v>242182.75670715919</v>
          </cell>
          <cell r="G332">
            <v>346946</v>
          </cell>
          <cell r="H332">
            <v>313089.4016934479</v>
          </cell>
          <cell r="I332">
            <v>360442</v>
          </cell>
          <cell r="J332">
            <v>6194217.7419999996</v>
          </cell>
          <cell r="K332">
            <v>7167050</v>
          </cell>
          <cell r="L332">
            <v>123378.34006277309</v>
          </cell>
          <cell r="M332">
            <v>105056</v>
          </cell>
          <cell r="N332">
            <v>5766592.0319372267</v>
          </cell>
          <cell r="O332">
            <v>6776931</v>
          </cell>
          <cell r="P332">
            <v>5889970.3719999995</v>
          </cell>
          <cell r="Q332">
            <v>6881987</v>
          </cell>
          <cell r="R332">
            <v>304247.37000000011</v>
          </cell>
          <cell r="S332">
            <v>285063</v>
          </cell>
        </row>
      </sheetData>
      <sheetData sheetId="7">
        <row r="333">
          <cell r="D333">
            <v>1350445</v>
          </cell>
          <cell r="E333">
            <v>1678542.7000000002</v>
          </cell>
          <cell r="F333">
            <v>95294</v>
          </cell>
          <cell r="G333">
            <v>96080.85</v>
          </cell>
          <cell r="H333">
            <v>47768</v>
          </cell>
          <cell r="I333">
            <v>48641.649999999994</v>
          </cell>
          <cell r="J333">
            <v>1493507</v>
          </cell>
          <cell r="K333">
            <v>1823265.2000000002</v>
          </cell>
          <cell r="L333">
            <v>168162</v>
          </cell>
          <cell r="M333">
            <v>121443.15000000001</v>
          </cell>
          <cell r="N333">
            <v>1263426</v>
          </cell>
          <cell r="O333">
            <v>1638179.25</v>
          </cell>
          <cell r="P333">
            <v>1431588</v>
          </cell>
          <cell r="Q333">
            <v>1759622.4</v>
          </cell>
          <cell r="R333">
            <v>61919</v>
          </cell>
          <cell r="S333">
            <v>63642.800000000279</v>
          </cell>
        </row>
      </sheetData>
      <sheetData sheetId="8">
        <row r="332">
          <cell r="D332">
            <v>389379.44777843799</v>
          </cell>
          <cell r="E332">
            <v>364025.25226224988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389379.44777843799</v>
          </cell>
          <cell r="K332">
            <v>364025.25226224988</v>
          </cell>
          <cell r="L332">
            <v>3056.1681519785279</v>
          </cell>
          <cell r="M332">
            <v>4049.6420539826927</v>
          </cell>
          <cell r="N332">
            <v>376864.14744145947</v>
          </cell>
          <cell r="O332">
            <v>349444.49770983728</v>
          </cell>
          <cell r="P332">
            <v>379920.31559343799</v>
          </cell>
          <cell r="Q332">
            <v>353494.13976381999</v>
          </cell>
          <cell r="R332">
            <v>9459.1321849999949</v>
          </cell>
          <cell r="S332">
            <v>10531.112498429895</v>
          </cell>
        </row>
      </sheetData>
      <sheetData sheetId="9">
        <row r="332">
          <cell r="D332">
            <v>870257</v>
          </cell>
          <cell r="E332">
            <v>1202246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870257</v>
          </cell>
          <cell r="K332">
            <v>1202246</v>
          </cell>
          <cell r="L332">
            <v>0</v>
          </cell>
          <cell r="M332">
            <v>0</v>
          </cell>
          <cell r="N332">
            <v>861013</v>
          </cell>
          <cell r="O332">
            <v>1181788</v>
          </cell>
          <cell r="P332">
            <v>861013</v>
          </cell>
          <cell r="Q332">
            <v>1181788</v>
          </cell>
          <cell r="R332">
            <v>9244</v>
          </cell>
          <cell r="S332">
            <v>20458</v>
          </cell>
        </row>
      </sheetData>
      <sheetData sheetId="10">
        <row r="332">
          <cell r="D332">
            <v>3402290.2115484546</v>
          </cell>
          <cell r="E332">
            <v>4336256.4772098381</v>
          </cell>
          <cell r="F332">
            <v>31399.512451545255</v>
          </cell>
          <cell r="G332">
            <v>17143.710790161887</v>
          </cell>
          <cell r="H332">
            <v>0</v>
          </cell>
          <cell r="I332">
            <v>0</v>
          </cell>
          <cell r="J332">
            <v>3433689.7239999999</v>
          </cell>
          <cell r="K332">
            <v>4353400.1880000001</v>
          </cell>
          <cell r="L332">
            <v>37148.947516492393</v>
          </cell>
          <cell r="M332">
            <v>105635.06767321046</v>
          </cell>
          <cell r="N332">
            <v>3186102.0524835074</v>
          </cell>
          <cell r="O332">
            <v>3848130.9323267899</v>
          </cell>
          <cell r="P332">
            <v>3223251</v>
          </cell>
          <cell r="Q332">
            <v>3953766.0000000005</v>
          </cell>
          <cell r="R332">
            <v>210438.72399999993</v>
          </cell>
          <cell r="S332">
            <v>399634.18799999962</v>
          </cell>
        </row>
      </sheetData>
      <sheetData sheetId="11">
        <row r="332">
          <cell r="D332">
            <v>0</v>
          </cell>
          <cell r="E332">
            <v>27629.8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27629.8</v>
          </cell>
          <cell r="L332">
            <v>0</v>
          </cell>
          <cell r="M332">
            <v>0</v>
          </cell>
          <cell r="N332">
            <v>0</v>
          </cell>
          <cell r="O332">
            <v>17556.55</v>
          </cell>
          <cell r="P332">
            <v>0</v>
          </cell>
          <cell r="Q332">
            <v>17556.55</v>
          </cell>
          <cell r="R332">
            <v>0</v>
          </cell>
          <cell r="S332">
            <v>10073.25</v>
          </cell>
        </row>
      </sheetData>
      <sheetData sheetId="12">
        <row r="332">
          <cell r="D332">
            <v>309987</v>
          </cell>
          <cell r="E332">
            <v>330424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309987</v>
          </cell>
          <cell r="K332">
            <v>330424</v>
          </cell>
          <cell r="L332">
            <v>0</v>
          </cell>
          <cell r="M332">
            <v>0</v>
          </cell>
          <cell r="N332">
            <v>226244</v>
          </cell>
          <cell r="O332">
            <v>238426</v>
          </cell>
          <cell r="P332">
            <v>226244</v>
          </cell>
          <cell r="Q332">
            <v>238426</v>
          </cell>
          <cell r="R332">
            <v>83743</v>
          </cell>
          <cell r="S332">
            <v>91998</v>
          </cell>
        </row>
      </sheetData>
      <sheetData sheetId="13">
        <row r="332">
          <cell r="D332">
            <v>60169</v>
          </cell>
          <cell r="E332">
            <v>60569</v>
          </cell>
          <cell r="F332">
            <v>17428</v>
          </cell>
          <cell r="G332">
            <v>8112</v>
          </cell>
          <cell r="H332">
            <v>0</v>
          </cell>
          <cell r="I332">
            <v>0</v>
          </cell>
          <cell r="J332">
            <v>77597</v>
          </cell>
          <cell r="K332">
            <v>68681</v>
          </cell>
          <cell r="L332">
            <v>3192</v>
          </cell>
          <cell r="M332">
            <v>2605</v>
          </cell>
          <cell r="N332">
            <v>57377</v>
          </cell>
          <cell r="O332">
            <v>51327</v>
          </cell>
          <cell r="P332">
            <v>60569</v>
          </cell>
          <cell r="Q332">
            <v>53932</v>
          </cell>
          <cell r="R332">
            <v>17028</v>
          </cell>
          <cell r="S332">
            <v>14749</v>
          </cell>
        </row>
      </sheetData>
      <sheetData sheetId="14">
        <row r="332">
          <cell r="D332">
            <v>197018</v>
          </cell>
          <cell r="E332">
            <v>212294.11644999997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197018</v>
          </cell>
          <cell r="K332">
            <v>212294.11644999997</v>
          </cell>
          <cell r="L332">
            <v>0</v>
          </cell>
          <cell r="M332">
            <v>0</v>
          </cell>
          <cell r="N332">
            <v>61878</v>
          </cell>
          <cell r="O332">
            <v>67438.8</v>
          </cell>
          <cell r="P332">
            <v>61878</v>
          </cell>
          <cell r="Q332">
            <v>67438.8</v>
          </cell>
          <cell r="R332">
            <v>135140</v>
          </cell>
          <cell r="S332">
            <v>144855.31644999998</v>
          </cell>
        </row>
      </sheetData>
      <sheetData sheetId="15">
        <row r="332">
          <cell r="D332">
            <v>1425048</v>
          </cell>
          <cell r="E332">
            <v>1439058</v>
          </cell>
          <cell r="F332">
            <v>680169</v>
          </cell>
          <cell r="G332">
            <v>526039</v>
          </cell>
          <cell r="H332">
            <v>0</v>
          </cell>
          <cell r="I332">
            <v>0</v>
          </cell>
          <cell r="J332">
            <v>2105217</v>
          </cell>
          <cell r="K332">
            <v>1965097</v>
          </cell>
          <cell r="L332">
            <v>9342</v>
          </cell>
          <cell r="M332">
            <v>4872</v>
          </cell>
          <cell r="N332">
            <v>853263</v>
          </cell>
          <cell r="O332">
            <v>750839</v>
          </cell>
          <cell r="P332">
            <v>862605</v>
          </cell>
          <cell r="Q332">
            <v>755711</v>
          </cell>
          <cell r="R332">
            <v>1242612</v>
          </cell>
          <cell r="S332">
            <v>1209386</v>
          </cell>
        </row>
      </sheetData>
      <sheetData sheetId="16">
        <row r="332">
          <cell r="D332">
            <v>2089415</v>
          </cell>
          <cell r="E332">
            <v>2278853</v>
          </cell>
          <cell r="F332">
            <v>104945</v>
          </cell>
          <cell r="G332">
            <v>64398</v>
          </cell>
          <cell r="H332">
            <v>0</v>
          </cell>
          <cell r="I332">
            <v>0</v>
          </cell>
          <cell r="J332">
            <v>2194360</v>
          </cell>
          <cell r="K332">
            <v>2343251</v>
          </cell>
          <cell r="L332">
            <v>111775</v>
          </cell>
          <cell r="M332">
            <v>120179</v>
          </cell>
          <cell r="N332">
            <v>1256743</v>
          </cell>
          <cell r="O332">
            <v>1310957</v>
          </cell>
          <cell r="P332">
            <v>1368518</v>
          </cell>
          <cell r="Q332">
            <v>1431136</v>
          </cell>
          <cell r="R332">
            <v>825842</v>
          </cell>
          <cell r="S332">
            <v>912115</v>
          </cell>
        </row>
      </sheetData>
      <sheetData sheetId="17"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</sheetData>
      <sheetData sheetId="18">
        <row r="332">
          <cell r="D332">
            <v>511854</v>
          </cell>
          <cell r="E332">
            <v>795942.80500000005</v>
          </cell>
          <cell r="F332">
            <v>400096</v>
          </cell>
          <cell r="G332">
            <v>365019.37799999997</v>
          </cell>
          <cell r="H332">
            <v>0</v>
          </cell>
          <cell r="I332">
            <v>0</v>
          </cell>
          <cell r="J332">
            <v>911950</v>
          </cell>
          <cell r="K332">
            <v>1160962.183</v>
          </cell>
          <cell r="L332">
            <v>0</v>
          </cell>
          <cell r="M332">
            <v>0</v>
          </cell>
          <cell r="N332">
            <v>872353</v>
          </cell>
          <cell r="O332">
            <v>1083769.1991996691</v>
          </cell>
          <cell r="P332">
            <v>872353</v>
          </cell>
          <cell r="Q332">
            <v>1083769.1991996691</v>
          </cell>
          <cell r="R332">
            <v>39597</v>
          </cell>
          <cell r="S332">
            <v>77192.983800330898</v>
          </cell>
        </row>
      </sheetData>
      <sheetData sheetId="19">
        <row r="332">
          <cell r="D332">
            <v>681547.79145000002</v>
          </cell>
          <cell r="E332">
            <v>619620.56105000013</v>
          </cell>
          <cell r="F332">
            <v>48520.296500000004</v>
          </cell>
          <cell r="G332">
            <v>117751.47</v>
          </cell>
          <cell r="H332">
            <v>0</v>
          </cell>
          <cell r="I332">
            <v>0</v>
          </cell>
          <cell r="J332">
            <v>730068.08795000007</v>
          </cell>
          <cell r="K332">
            <v>737372.03105000011</v>
          </cell>
          <cell r="L332">
            <v>95478.399999999994</v>
          </cell>
          <cell r="M332">
            <v>64542.6</v>
          </cell>
          <cell r="N332">
            <v>449974.05</v>
          </cell>
          <cell r="O332">
            <v>364482.58944999997</v>
          </cell>
          <cell r="P332">
            <v>545452.44999999995</v>
          </cell>
          <cell r="Q332">
            <v>429025.18944999995</v>
          </cell>
          <cell r="R332">
            <v>184615.63795000012</v>
          </cell>
          <cell r="S332">
            <v>308346.84160000016</v>
          </cell>
        </row>
      </sheetData>
      <sheetData sheetId="20">
        <row r="332">
          <cell r="D332">
            <v>557091.32593919476</v>
          </cell>
          <cell r="E332">
            <v>2500585.3437237269</v>
          </cell>
          <cell r="F332">
            <v>57352.950000000004</v>
          </cell>
          <cell r="G332">
            <v>0</v>
          </cell>
          <cell r="H332">
            <v>0</v>
          </cell>
          <cell r="I332">
            <v>0</v>
          </cell>
          <cell r="J332">
            <v>614444.27593919472</v>
          </cell>
          <cell r="K332">
            <v>2500585.3437237269</v>
          </cell>
          <cell r="L332">
            <v>38558.700000000004</v>
          </cell>
          <cell r="M332">
            <v>0</v>
          </cell>
          <cell r="N332">
            <v>350136.05</v>
          </cell>
          <cell r="O332">
            <v>2269958.8860874111</v>
          </cell>
          <cell r="P332">
            <v>388694.75</v>
          </cell>
          <cell r="Q332">
            <v>2269958.8860874111</v>
          </cell>
          <cell r="R332">
            <v>225749.52593919472</v>
          </cell>
          <cell r="S332">
            <v>230626.45763631552</v>
          </cell>
        </row>
      </sheetData>
      <sheetData sheetId="21">
        <row r="332">
          <cell r="D332">
            <v>277307</v>
          </cell>
          <cell r="E332">
            <v>366214.74</v>
          </cell>
          <cell r="F332">
            <v>825.44200000000001</v>
          </cell>
          <cell r="G332">
            <v>1033</v>
          </cell>
          <cell r="H332">
            <v>0</v>
          </cell>
          <cell r="I332">
            <v>0</v>
          </cell>
          <cell r="J332">
            <v>278132.44199999998</v>
          </cell>
          <cell r="K332">
            <v>367247.74</v>
          </cell>
          <cell r="L332">
            <v>37378.85300000001</v>
          </cell>
          <cell r="M332">
            <v>30364.407041666665</v>
          </cell>
          <cell r="N332">
            <v>224111</v>
          </cell>
          <cell r="O332">
            <v>301337.6929583333</v>
          </cell>
          <cell r="P332">
            <v>261489.853</v>
          </cell>
          <cell r="Q332">
            <v>331702.09999999998</v>
          </cell>
          <cell r="R332">
            <v>16642.588999999978</v>
          </cell>
          <cell r="S332">
            <v>35545.640000000014</v>
          </cell>
        </row>
      </sheetData>
      <sheetData sheetId="22">
        <row r="332"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4" workbookViewId="0">
      <selection activeCell="D32" sqref="D32"/>
    </sheetView>
  </sheetViews>
  <sheetFormatPr defaultRowHeight="15"/>
  <cols>
    <col min="4" max="5" width="10.140625" bestFit="1" customWidth="1"/>
    <col min="10" max="11" width="10.140625" bestFit="1" customWidth="1"/>
    <col min="14" max="17" width="10.140625" bestFit="1" customWidth="1"/>
  </cols>
  <sheetData>
    <row r="4" spans="1:26">
      <c r="B4" s="23" t="s">
        <v>40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1"/>
    </row>
    <row r="5" spans="1:26">
      <c r="B5" s="23" t="s">
        <v>39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1"/>
    </row>
    <row r="6" spans="1:26">
      <c r="B6" s="20" t="s">
        <v>38</v>
      </c>
      <c r="C6" s="16"/>
      <c r="D6" s="19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[1]Sheet1!D$332</f>
        <v>3386422</v>
      </c>
      <c r="E8" s="14">
        <f>[1]Sheet1!E$332</f>
        <v>3620778</v>
      </c>
      <c r="F8" s="14">
        <f>[1]Sheet1!F$332</f>
        <v>68152</v>
      </c>
      <c r="G8" s="14">
        <f>[1]Sheet1!G$332</f>
        <v>129898</v>
      </c>
      <c r="H8" s="14">
        <f>[1]Sheet1!H$332</f>
        <v>0</v>
      </c>
      <c r="I8" s="14">
        <f>[1]Sheet1!I$332</f>
        <v>0</v>
      </c>
      <c r="J8" s="14">
        <f>[1]Sheet1!J$332</f>
        <v>3454574</v>
      </c>
      <c r="K8" s="14">
        <f>[1]Sheet1!K$332</f>
        <v>3750676</v>
      </c>
      <c r="L8" s="14">
        <f>[1]Sheet1!L$332</f>
        <v>2561310</v>
      </c>
      <c r="M8" s="14">
        <f>[1]Sheet1!M$332</f>
        <v>2771163</v>
      </c>
      <c r="N8" s="14">
        <f>[1]Sheet1!N$332</f>
        <v>743721</v>
      </c>
      <c r="O8" s="14">
        <f>[1]Sheet1!O$332</f>
        <v>878375</v>
      </c>
      <c r="P8" s="14">
        <f>[1]Sheet1!P$332</f>
        <v>3305031</v>
      </c>
      <c r="Q8" s="14">
        <f>[1]Sheet1!Q$332</f>
        <v>3649538</v>
      </c>
      <c r="R8" s="14">
        <f>[1]Sheet1!R$332</f>
        <v>149543</v>
      </c>
      <c r="S8" s="14">
        <f>[1]Sheet1!S$332</f>
        <v>101138</v>
      </c>
    </row>
    <row r="9" spans="1:26" ht="23.1" customHeight="1">
      <c r="A9" s="6">
        <v>2</v>
      </c>
      <c r="B9" s="9"/>
      <c r="C9" s="3" t="s">
        <v>27</v>
      </c>
      <c r="D9" s="1">
        <f>[1]Sheet2!D$332</f>
        <v>5091897.4000000004</v>
      </c>
      <c r="E9" s="1">
        <f>[1]Sheet2!E$332</f>
        <v>4924608.05</v>
      </c>
      <c r="F9" s="1">
        <f>[1]Sheet2!F$332</f>
        <v>1220.9499999999998</v>
      </c>
      <c r="G9" s="1">
        <f>[1]Sheet2!G$332</f>
        <v>652</v>
      </c>
      <c r="H9" s="1">
        <f>[1]Sheet2!H$332</f>
        <v>17</v>
      </c>
      <c r="I9" s="1">
        <f>[1]Sheet2!I$332</f>
        <v>0</v>
      </c>
      <c r="J9" s="1">
        <f>[1]Sheet2!J$332</f>
        <v>5093135.3500000006</v>
      </c>
      <c r="K9" s="1">
        <f>[1]Sheet2!K$332</f>
        <v>4925260.05</v>
      </c>
      <c r="L9" s="1">
        <f>[1]Sheet2!L$332</f>
        <v>106761.04999999999</v>
      </c>
      <c r="M9" s="1">
        <f>[1]Sheet2!M$332</f>
        <v>102563.1</v>
      </c>
      <c r="N9" s="1">
        <f>[1]Sheet2!N$332</f>
        <v>4909066.4499999993</v>
      </c>
      <c r="O9" s="1">
        <f>[1]Sheet2!O$332</f>
        <v>4717713.4000000004</v>
      </c>
      <c r="P9" s="1">
        <f>[1]Sheet2!P$332</f>
        <v>5015827.4999999991</v>
      </c>
      <c r="Q9" s="1">
        <f>[1]Sheet2!Q$332</f>
        <v>4820276.5</v>
      </c>
      <c r="R9" s="1">
        <f>[1]Sheet2!R$332</f>
        <v>77307.85000000149</v>
      </c>
      <c r="S9" s="1">
        <f>[1]Sheet2!S$332</f>
        <v>104983.54999999981</v>
      </c>
      <c r="W9" t="str">
        <f>SUBSTITUTE(Y9,"t1","t"&amp;Z9)</f>
        <v>Sheet2!S$332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[1]Sheet3!D$332</f>
        <v>14752775</v>
      </c>
      <c r="E10" s="1">
        <f>[1]Sheet3!E$332</f>
        <v>15526481</v>
      </c>
      <c r="F10" s="1">
        <f>[1]Sheet3!F$332</f>
        <v>192488</v>
      </c>
      <c r="G10" s="1">
        <f>[1]Sheet3!G$332</f>
        <v>106731</v>
      </c>
      <c r="H10" s="1">
        <f>[1]Sheet3!H$332</f>
        <v>0</v>
      </c>
      <c r="I10" s="1">
        <f>[1]Sheet3!I$332</f>
        <v>0</v>
      </c>
      <c r="J10" s="1">
        <f>[1]Sheet3!J$332</f>
        <v>14945263</v>
      </c>
      <c r="K10" s="1">
        <f>[1]Sheet3!K$332</f>
        <v>15633212</v>
      </c>
      <c r="L10" s="1">
        <f>[1]Sheet3!L$332</f>
        <v>119259</v>
      </c>
      <c r="M10" s="1">
        <f>[1]Sheet3!M$332</f>
        <v>41483</v>
      </c>
      <c r="N10" s="1">
        <f>[1]Sheet3!N$332</f>
        <v>14801966</v>
      </c>
      <c r="O10" s="1">
        <f>[1]Sheet3!O$332</f>
        <v>15520729</v>
      </c>
      <c r="P10" s="1">
        <f>[1]Sheet3!P$332</f>
        <v>14921225</v>
      </c>
      <c r="Q10" s="1">
        <f>[1]Sheet3!Q$332</f>
        <v>15562212</v>
      </c>
      <c r="R10" s="1">
        <f>[1]Sheet3!R$332</f>
        <v>24038</v>
      </c>
      <c r="S10" s="1">
        <f>[1]Sheet3!S$332</f>
        <v>71000</v>
      </c>
      <c r="W10" t="str">
        <f>SUBSTITUTE(Y10,"t1","t"&amp;Z10)</f>
        <v>Sheet3!S$332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[1]Sheet4!D$332</f>
        <v>5625252.9000000004</v>
      </c>
      <c r="E11" s="1">
        <f>[1]Sheet4!E$332</f>
        <v>3893828.8499999996</v>
      </c>
      <c r="F11" s="1">
        <f>[1]Sheet4!F$332</f>
        <v>17155</v>
      </c>
      <c r="G11" s="1">
        <f>[1]Sheet4!G$332</f>
        <v>0</v>
      </c>
      <c r="H11" s="1">
        <f>[1]Sheet4!H$332</f>
        <v>0</v>
      </c>
      <c r="I11" s="1">
        <f>[1]Sheet4!I$332</f>
        <v>0</v>
      </c>
      <c r="J11" s="1">
        <f>[1]Sheet4!J$332</f>
        <v>5642407.9000000004</v>
      </c>
      <c r="K11" s="1">
        <f>[1]Sheet4!K$332</f>
        <v>3893828.8499999996</v>
      </c>
      <c r="L11" s="1">
        <f>[1]Sheet4!L$332</f>
        <v>25641.9</v>
      </c>
      <c r="M11" s="1">
        <f>[1]Sheet4!M$332</f>
        <v>20637.150000000001</v>
      </c>
      <c r="N11" s="1">
        <f>[1]Sheet4!N$332</f>
        <v>5613401.8499999996</v>
      </c>
      <c r="O11" s="1">
        <f>[1]Sheet4!O$332</f>
        <v>3868081.5999999996</v>
      </c>
      <c r="P11" s="1">
        <f>[1]Sheet4!P$332</f>
        <v>5639043.75</v>
      </c>
      <c r="Q11" s="1">
        <f>[1]Sheet4!Q$332</f>
        <v>3888718.7499999995</v>
      </c>
      <c r="R11" s="1">
        <f>[1]Sheet4!R$332</f>
        <v>3364.1500000003725</v>
      </c>
      <c r="S11" s="1">
        <f>[1]Sheet4!S$332</f>
        <v>5110.1000000000931</v>
      </c>
      <c r="W11" t="str">
        <f>SUBSTITUTE(Y11,"t1","t"&amp;Z11)</f>
        <v>Sheet4!S$332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[1]Sheet5!D$332</f>
        <v>0</v>
      </c>
      <c r="E12" s="1">
        <f>[1]Sheet5!E$332</f>
        <v>0</v>
      </c>
      <c r="F12" s="1">
        <f>[1]Sheet5!F$332</f>
        <v>0</v>
      </c>
      <c r="G12" s="1">
        <f>[1]Sheet5!G$332</f>
        <v>0</v>
      </c>
      <c r="H12" s="1">
        <f>[1]Sheet5!H$332</f>
        <v>0</v>
      </c>
      <c r="I12" s="1">
        <f>[1]Sheet5!I$332</f>
        <v>0</v>
      </c>
      <c r="J12" s="1">
        <f>[1]Sheet5!J$332</f>
        <v>0</v>
      </c>
      <c r="K12" s="1">
        <f>[1]Sheet5!K$332</f>
        <v>0</v>
      </c>
      <c r="L12" s="1">
        <f>[1]Sheet5!L$332</f>
        <v>0</v>
      </c>
      <c r="M12" s="1">
        <f>[1]Sheet5!M$332</f>
        <v>0</v>
      </c>
      <c r="N12" s="1">
        <f>[1]Sheet5!N$332</f>
        <v>0</v>
      </c>
      <c r="O12" s="1">
        <f>[1]Sheet5!O$332</f>
        <v>0</v>
      </c>
      <c r="P12" s="1">
        <f>[1]Sheet5!P$332</f>
        <v>0</v>
      </c>
      <c r="Q12" s="1">
        <f>[1]Sheet5!Q$332</f>
        <v>0</v>
      </c>
      <c r="R12" s="1">
        <f>[1]Sheet5!R$332</f>
        <v>0</v>
      </c>
      <c r="S12" s="1">
        <f>[1]Sheet5!S$332</f>
        <v>0</v>
      </c>
      <c r="W12" t="str">
        <f>SUBSTITUTE(Y12,"t1","t"&amp;Z12)</f>
        <v>Sheet5!S$332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[1]Sheet6!D$332</f>
        <v>5638945.5835993933</v>
      </c>
      <c r="E13" s="1">
        <f>[1]Sheet6!E$332</f>
        <v>6459662</v>
      </c>
      <c r="F13" s="1">
        <f>[1]Sheet6!F$332</f>
        <v>242182.75670715919</v>
      </c>
      <c r="G13" s="1">
        <f>[1]Sheet6!G$332</f>
        <v>346946</v>
      </c>
      <c r="H13" s="1">
        <f>[1]Sheet6!H$332</f>
        <v>313089.4016934479</v>
      </c>
      <c r="I13" s="1">
        <f>[1]Sheet6!I$332</f>
        <v>360442</v>
      </c>
      <c r="J13" s="1">
        <f>[1]Sheet6!J$332</f>
        <v>6194217.7419999996</v>
      </c>
      <c r="K13" s="1">
        <f>[1]Sheet6!K$332</f>
        <v>7167050</v>
      </c>
      <c r="L13" s="1">
        <f>[1]Sheet6!L$332</f>
        <v>123378.34006277309</v>
      </c>
      <c r="M13" s="1">
        <f>[1]Sheet6!M$332</f>
        <v>105056</v>
      </c>
      <c r="N13" s="1">
        <f>[1]Sheet6!N$332</f>
        <v>5766592.0319372267</v>
      </c>
      <c r="O13" s="1">
        <f>[1]Sheet6!O$332</f>
        <v>6776931</v>
      </c>
      <c r="P13" s="1">
        <f>[1]Sheet6!P$332</f>
        <v>5889970.3719999995</v>
      </c>
      <c r="Q13" s="1">
        <f>[1]Sheet6!Q$332</f>
        <v>6881987</v>
      </c>
      <c r="R13" s="1">
        <f>[1]Sheet6!R$332</f>
        <v>304247.37000000011</v>
      </c>
      <c r="S13" s="1">
        <f>[1]Sheet6!S$332</f>
        <v>285063</v>
      </c>
      <c r="W13" t="str">
        <f>SUBSTITUTE(Y13,"t1","t"&amp;Z13)</f>
        <v>Sheet6!S$332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[1]Sheet7!D$333</f>
        <v>1350445</v>
      </c>
      <c r="E14" s="1">
        <f>[1]Sheet7!E$333</f>
        <v>1678542.7000000002</v>
      </c>
      <c r="F14" s="1">
        <f>[1]Sheet7!F$333</f>
        <v>95294</v>
      </c>
      <c r="G14" s="1">
        <f>[1]Sheet7!G$333</f>
        <v>96080.85</v>
      </c>
      <c r="H14" s="1">
        <f>[1]Sheet7!H$333</f>
        <v>47768</v>
      </c>
      <c r="I14" s="1">
        <f>[1]Sheet7!I$333</f>
        <v>48641.649999999994</v>
      </c>
      <c r="J14" s="1">
        <f>[1]Sheet7!J$333</f>
        <v>1493507</v>
      </c>
      <c r="K14" s="1">
        <f>[1]Sheet7!K$333</f>
        <v>1823265.2000000002</v>
      </c>
      <c r="L14" s="1">
        <f>[1]Sheet7!L$333</f>
        <v>168162</v>
      </c>
      <c r="M14" s="1">
        <f>[1]Sheet7!M$333</f>
        <v>121443.15000000001</v>
      </c>
      <c r="N14" s="1">
        <f>[1]Sheet7!N$333</f>
        <v>1263426</v>
      </c>
      <c r="O14" s="1">
        <f>[1]Sheet7!O$333</f>
        <v>1638179.25</v>
      </c>
      <c r="P14" s="1">
        <f>[1]Sheet7!P$333</f>
        <v>1431588</v>
      </c>
      <c r="Q14" s="1">
        <f>[1]Sheet7!Q$333</f>
        <v>1759622.4</v>
      </c>
      <c r="R14" s="1">
        <f>[1]Sheet7!R$333</f>
        <v>61919</v>
      </c>
      <c r="S14" s="1">
        <f>[1]Sheet7!S$333</f>
        <v>63642.800000000279</v>
      </c>
      <c r="W14" t="str">
        <f>SUBSTITUTE(Y14,"t1","t"&amp;Z14)</f>
        <v>Sheet7!S$332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[1]Sheet8!D$332</f>
        <v>389379.44777843799</v>
      </c>
      <c r="E15" s="1">
        <f>[1]Sheet8!E$332</f>
        <v>364025.25226224988</v>
      </c>
      <c r="F15" s="1">
        <f>[1]Sheet8!F$332</f>
        <v>0</v>
      </c>
      <c r="G15" s="1">
        <f>[1]Sheet8!G$332</f>
        <v>0</v>
      </c>
      <c r="H15" s="1">
        <f>[1]Sheet8!H$332</f>
        <v>0</v>
      </c>
      <c r="I15" s="1">
        <f>[1]Sheet8!I$332</f>
        <v>0</v>
      </c>
      <c r="J15" s="1">
        <f>[1]Sheet8!J$332</f>
        <v>389379.44777843799</v>
      </c>
      <c r="K15" s="1">
        <f>[1]Sheet8!K$332</f>
        <v>364025.25226224988</v>
      </c>
      <c r="L15" s="1">
        <f>[1]Sheet8!L$332</f>
        <v>3056.1681519785279</v>
      </c>
      <c r="M15" s="1">
        <f>[1]Sheet8!M$332</f>
        <v>4049.6420539826927</v>
      </c>
      <c r="N15" s="1">
        <f>[1]Sheet8!N$332</f>
        <v>376864.14744145947</v>
      </c>
      <c r="O15" s="1">
        <f>[1]Sheet8!O$332</f>
        <v>349444.49770983728</v>
      </c>
      <c r="P15" s="1">
        <f>[1]Sheet8!P$332</f>
        <v>379920.31559343799</v>
      </c>
      <c r="Q15" s="1">
        <f>[1]Sheet8!Q$332</f>
        <v>353494.13976381999</v>
      </c>
      <c r="R15" s="1">
        <f>[1]Sheet8!R$332</f>
        <v>9459.1321849999949</v>
      </c>
      <c r="S15" s="1">
        <f>[1]Sheet8!S$332</f>
        <v>10531.112498429895</v>
      </c>
      <c r="W15" t="str">
        <f>SUBSTITUTE(Y15,"t1","t"&amp;Z15)</f>
        <v>Sheet8!S$332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[1]Sheet9!D$332</f>
        <v>870257</v>
      </c>
      <c r="E16" s="1">
        <f>[1]Sheet9!E$332</f>
        <v>1202246</v>
      </c>
      <c r="F16" s="1">
        <f>[1]Sheet9!F$332</f>
        <v>0</v>
      </c>
      <c r="G16" s="1">
        <f>[1]Sheet9!G$332</f>
        <v>0</v>
      </c>
      <c r="H16" s="1">
        <f>[1]Sheet9!H$332</f>
        <v>0</v>
      </c>
      <c r="I16" s="1">
        <f>[1]Sheet9!I$332</f>
        <v>0</v>
      </c>
      <c r="J16" s="1">
        <f>[1]Sheet9!J$332</f>
        <v>870257</v>
      </c>
      <c r="K16" s="1">
        <f>[1]Sheet9!K$332</f>
        <v>1202246</v>
      </c>
      <c r="L16" s="1">
        <f>[1]Sheet9!L$332</f>
        <v>0</v>
      </c>
      <c r="M16" s="1">
        <f>[1]Sheet9!M$332</f>
        <v>0</v>
      </c>
      <c r="N16" s="1">
        <f>[1]Sheet9!N$332</f>
        <v>861013</v>
      </c>
      <c r="O16" s="1">
        <f>[1]Sheet9!O$332</f>
        <v>1181788</v>
      </c>
      <c r="P16" s="1">
        <f>[1]Sheet9!P$332</f>
        <v>861013</v>
      </c>
      <c r="Q16" s="1">
        <f>[1]Sheet9!Q$332</f>
        <v>1181788</v>
      </c>
      <c r="R16" s="1">
        <f>[1]Sheet9!R$332</f>
        <v>9244</v>
      </c>
      <c r="S16" s="1">
        <f>[1]Sheet9!S$332</f>
        <v>20458</v>
      </c>
      <c r="W16" t="str">
        <f>SUBSTITUTE(Y16,"t1","t"&amp;Z16)</f>
        <v>Sheet9!S$332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37105374.331377834</v>
      </c>
      <c r="E17" s="1">
        <f>SUM(E8:E16)</f>
        <v>37670171.852262251</v>
      </c>
      <c r="F17" s="1">
        <f>SUM(F8:F16)</f>
        <v>616492.70670715917</v>
      </c>
      <c r="G17" s="1">
        <f>SUM(G8:G16)</f>
        <v>680307.85</v>
      </c>
      <c r="H17" s="1">
        <f>SUM(H8:H16)</f>
        <v>360874.4016934479</v>
      </c>
      <c r="I17" s="1">
        <f>SUM(I8:I16)</f>
        <v>409083.65</v>
      </c>
      <c r="J17" s="1">
        <f>SUM(J8:J16)</f>
        <v>38082741.43977844</v>
      </c>
      <c r="K17" s="1">
        <f>SUM(K8:K16)</f>
        <v>38759563.352262251</v>
      </c>
      <c r="L17" s="1">
        <f>SUM(L8:L16)</f>
        <v>3107568.4582147514</v>
      </c>
      <c r="M17" s="1">
        <f>SUM(M8:M16)</f>
        <v>3166395.0420539826</v>
      </c>
      <c r="N17" s="1">
        <f>SUM(N8:N16)</f>
        <v>34336050.479378685</v>
      </c>
      <c r="O17" s="1">
        <f>SUM(O8:O16)</f>
        <v>34931241.747709841</v>
      </c>
      <c r="P17" s="1">
        <f>SUM(P8:P16)</f>
        <v>37443618.937593438</v>
      </c>
      <c r="Q17" s="1">
        <f>SUM(Q8:Q16)</f>
        <v>38097636.789763816</v>
      </c>
      <c r="R17" s="1">
        <f>SUM(R8:R16)</f>
        <v>639122.50218500197</v>
      </c>
      <c r="S17" s="1">
        <f>SUM(S8:S16)</f>
        <v>661926.56249843002</v>
      </c>
    </row>
    <row r="18" spans="1:26" ht="23.1" customHeight="1">
      <c r="A18" s="6">
        <v>10</v>
      </c>
      <c r="B18" s="9"/>
      <c r="C18" s="12" t="s">
        <v>18</v>
      </c>
      <c r="D18" s="1">
        <f>[1]Sheet10!D$332</f>
        <v>3402290.2115484546</v>
      </c>
      <c r="E18" s="1">
        <f>[1]Sheet10!E$332</f>
        <v>4336256.4772098381</v>
      </c>
      <c r="F18" s="1">
        <f>[1]Sheet10!F$332</f>
        <v>31399.512451545255</v>
      </c>
      <c r="G18" s="1">
        <f>[1]Sheet10!G$332</f>
        <v>17143.710790161887</v>
      </c>
      <c r="H18" s="1">
        <f>[1]Sheet10!H$332</f>
        <v>0</v>
      </c>
      <c r="I18" s="1">
        <f>[1]Sheet10!I$332</f>
        <v>0</v>
      </c>
      <c r="J18" s="1">
        <f>[1]Sheet10!J$332</f>
        <v>3433689.7239999999</v>
      </c>
      <c r="K18" s="1">
        <f>[1]Sheet10!K$332</f>
        <v>4353400.1880000001</v>
      </c>
      <c r="L18" s="1">
        <f>[1]Sheet10!L$332</f>
        <v>37148.947516492393</v>
      </c>
      <c r="M18" s="1">
        <f>[1]Sheet10!M$332</f>
        <v>105635.06767321046</v>
      </c>
      <c r="N18" s="1">
        <f>[1]Sheet10!N$332</f>
        <v>3186102.0524835074</v>
      </c>
      <c r="O18" s="1">
        <f>[1]Sheet10!O$332</f>
        <v>3848130.9323267899</v>
      </c>
      <c r="P18" s="1">
        <f>[1]Sheet10!P$332</f>
        <v>3223251</v>
      </c>
      <c r="Q18" s="1">
        <f>[1]Sheet10!Q$332</f>
        <v>3953766.0000000005</v>
      </c>
      <c r="R18" s="1">
        <f>[1]Sheet10!R$332</f>
        <v>210438.72399999993</v>
      </c>
      <c r="S18" s="1">
        <f>[1]Sheet10!S$332</f>
        <v>399634.18799999962</v>
      </c>
      <c r="W18" t="str">
        <f>SUBSTITUTE(Y18,"t1","t"&amp;Z18)</f>
        <v>Sheet10!S$332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[1]Sheet11!D$332</f>
        <v>0</v>
      </c>
      <c r="E19" s="1">
        <f>[1]Sheet11!E$332</f>
        <v>27629.8</v>
      </c>
      <c r="F19" s="1">
        <f>[1]Sheet11!F$332</f>
        <v>0</v>
      </c>
      <c r="G19" s="1">
        <f>[1]Sheet11!G$332</f>
        <v>0</v>
      </c>
      <c r="H19" s="1">
        <f>[1]Sheet11!H$332</f>
        <v>0</v>
      </c>
      <c r="I19" s="1">
        <f>[1]Sheet11!I$332</f>
        <v>0</v>
      </c>
      <c r="J19" s="1">
        <f>[1]Sheet11!J$332</f>
        <v>0</v>
      </c>
      <c r="K19" s="1">
        <f>[1]Sheet11!K$332</f>
        <v>27629.8</v>
      </c>
      <c r="L19" s="1">
        <f>[1]Sheet11!L$332</f>
        <v>0</v>
      </c>
      <c r="M19" s="1">
        <f>[1]Sheet11!M$332</f>
        <v>0</v>
      </c>
      <c r="N19" s="1">
        <f>[1]Sheet11!N$332</f>
        <v>0</v>
      </c>
      <c r="O19" s="1">
        <f>[1]Sheet11!O$332</f>
        <v>17556.55</v>
      </c>
      <c r="P19" s="1">
        <f>[1]Sheet11!P$332</f>
        <v>0</v>
      </c>
      <c r="Q19" s="1">
        <f>[1]Sheet11!Q$332</f>
        <v>17556.55</v>
      </c>
      <c r="R19" s="1">
        <f>[1]Sheet11!R$332</f>
        <v>0</v>
      </c>
      <c r="S19" s="1">
        <f>[1]Sheet11!S$332</f>
        <v>10073.25</v>
      </c>
      <c r="W19" t="str">
        <f>SUBSTITUTE(Y19,"t1","t"&amp;Z19)</f>
        <v>Sheet11!S$332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3402290.2115484546</v>
      </c>
      <c r="E20" s="1">
        <f>SUM(E18:E19)</f>
        <v>4363886.2772098379</v>
      </c>
      <c r="F20" s="1">
        <f>SUM(F18:F19)</f>
        <v>31399.512451545255</v>
      </c>
      <c r="G20" s="1">
        <f>SUM(G18:G19)</f>
        <v>17143.710790161887</v>
      </c>
      <c r="H20" s="1">
        <f>SUM(H18:H19)</f>
        <v>0</v>
      </c>
      <c r="I20" s="1">
        <f>SUM(I18:I19)</f>
        <v>0</v>
      </c>
      <c r="J20" s="1">
        <f>SUM(J18:J19)</f>
        <v>3433689.7239999999</v>
      </c>
      <c r="K20" s="1">
        <f>SUM(K18:K19)</f>
        <v>4381029.9879999999</v>
      </c>
      <c r="L20" s="1">
        <f>SUM(L18:L19)</f>
        <v>37148.947516492393</v>
      </c>
      <c r="M20" s="1">
        <f>SUM(M18:M19)</f>
        <v>105635.06767321046</v>
      </c>
      <c r="N20" s="1">
        <f>SUM(N18:N19)</f>
        <v>3186102.0524835074</v>
      </c>
      <c r="O20" s="1">
        <f>SUM(O18:O19)</f>
        <v>3865687.4823267898</v>
      </c>
      <c r="P20" s="1">
        <f>SUM(P18:P19)</f>
        <v>3223251</v>
      </c>
      <c r="Q20" s="1">
        <f>SUM(Q18:Q19)</f>
        <v>3971322.5500000003</v>
      </c>
      <c r="R20" s="1">
        <f>SUM(R18:R19)</f>
        <v>210438.72399999993</v>
      </c>
      <c r="S20" s="1">
        <f>SUM(S18:S19)</f>
        <v>409707.43799999962</v>
      </c>
    </row>
    <row r="21" spans="1:26" ht="23.1" customHeight="1">
      <c r="A21" s="6"/>
      <c r="B21" s="9"/>
      <c r="C21" s="10" t="s">
        <v>15</v>
      </c>
      <c r="D21" s="1">
        <f>D20+D17</f>
        <v>40507664.542926289</v>
      </c>
      <c r="E21" s="1">
        <f>E20+E17</f>
        <v>42034058.129472092</v>
      </c>
      <c r="F21" s="1">
        <f>F20+F17</f>
        <v>647892.21915870439</v>
      </c>
      <c r="G21" s="1">
        <f>G20+G17</f>
        <v>697451.56079016184</v>
      </c>
      <c r="H21" s="1">
        <f>H20+H17</f>
        <v>360874.4016934479</v>
      </c>
      <c r="I21" s="1">
        <f>I20+I17</f>
        <v>409083.65</v>
      </c>
      <c r="J21" s="1">
        <f>J20+J17</f>
        <v>41516431.163778439</v>
      </c>
      <c r="K21" s="1">
        <f>K20+K17</f>
        <v>43140593.340262249</v>
      </c>
      <c r="L21" s="1">
        <f>L20+L17</f>
        <v>3144717.405731244</v>
      </c>
      <c r="M21" s="1">
        <f>M20+M17</f>
        <v>3272030.1097271931</v>
      </c>
      <c r="N21" s="1">
        <f>N20+N17</f>
        <v>37522152.531862192</v>
      </c>
      <c r="O21" s="1">
        <f>O20+O17</f>
        <v>38796929.230036631</v>
      </c>
      <c r="P21" s="1">
        <f>P20+P17</f>
        <v>40666869.937593438</v>
      </c>
      <c r="Q21" s="1">
        <f>Q20+Q17</f>
        <v>42068959.339763813</v>
      </c>
      <c r="R21" s="1">
        <f>R20+R17</f>
        <v>849561.2261850019</v>
      </c>
      <c r="S21" s="1">
        <f>S20+S17</f>
        <v>1071634.0004984296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[1]Sheet12!D$332</f>
        <v>309987</v>
      </c>
      <c r="E22" s="1">
        <f>[1]Sheet12!E$332</f>
        <v>330424</v>
      </c>
      <c r="F22" s="1">
        <f>[1]Sheet12!F$332</f>
        <v>0</v>
      </c>
      <c r="G22" s="1">
        <f>[1]Sheet12!G$332</f>
        <v>0</v>
      </c>
      <c r="H22" s="1">
        <f>[1]Sheet12!H$332</f>
        <v>0</v>
      </c>
      <c r="I22" s="1">
        <f>[1]Sheet12!I$332</f>
        <v>0</v>
      </c>
      <c r="J22" s="1">
        <f>[1]Sheet12!J$332</f>
        <v>309987</v>
      </c>
      <c r="K22" s="1">
        <f>[1]Sheet12!K$332</f>
        <v>330424</v>
      </c>
      <c r="L22" s="1">
        <f>[1]Sheet12!L$332</f>
        <v>0</v>
      </c>
      <c r="M22" s="1">
        <f>[1]Sheet12!M$332</f>
        <v>0</v>
      </c>
      <c r="N22" s="1">
        <f>[1]Sheet12!N$332</f>
        <v>226244</v>
      </c>
      <c r="O22" s="1">
        <f>[1]Sheet12!O$332</f>
        <v>238426</v>
      </c>
      <c r="P22" s="1">
        <f>[1]Sheet12!P$332</f>
        <v>226244</v>
      </c>
      <c r="Q22" s="1">
        <f>[1]Sheet12!Q$332</f>
        <v>238426</v>
      </c>
      <c r="R22" s="1">
        <f>[1]Sheet12!R$332</f>
        <v>83743</v>
      </c>
      <c r="S22" s="1">
        <f>[1]Sheet12!S$332</f>
        <v>91998</v>
      </c>
      <c r="W22" t="str">
        <f>SUBSTITUTE(Y22,"t1","t"&amp;Z22)</f>
        <v>Sheet12!S$332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[1]Sheet13!D$332</f>
        <v>60169</v>
      </c>
      <c r="E23" s="1">
        <f>[1]Sheet13!E$332</f>
        <v>60569</v>
      </c>
      <c r="F23" s="1">
        <f>[1]Sheet13!F$332</f>
        <v>17428</v>
      </c>
      <c r="G23" s="1">
        <f>[1]Sheet13!G$332</f>
        <v>8112</v>
      </c>
      <c r="H23" s="1">
        <f>[1]Sheet13!H$332</f>
        <v>0</v>
      </c>
      <c r="I23" s="1">
        <f>[1]Sheet13!I$332</f>
        <v>0</v>
      </c>
      <c r="J23" s="1">
        <f>[1]Sheet13!J$332</f>
        <v>77597</v>
      </c>
      <c r="K23" s="1">
        <f>[1]Sheet13!K$332</f>
        <v>68681</v>
      </c>
      <c r="L23" s="1">
        <f>[1]Sheet13!L$332</f>
        <v>3192</v>
      </c>
      <c r="M23" s="1">
        <f>[1]Sheet13!M$332</f>
        <v>2605</v>
      </c>
      <c r="N23" s="1">
        <f>[1]Sheet13!N$332</f>
        <v>57377</v>
      </c>
      <c r="O23" s="1">
        <f>[1]Sheet13!O$332</f>
        <v>51327</v>
      </c>
      <c r="P23" s="1">
        <f>[1]Sheet13!P$332</f>
        <v>60569</v>
      </c>
      <c r="Q23" s="1">
        <f>[1]Sheet13!Q$332</f>
        <v>53932</v>
      </c>
      <c r="R23" s="1">
        <f>[1]Sheet13!R$332</f>
        <v>17028</v>
      </c>
      <c r="S23" s="1">
        <f>[1]Sheet13!S$332</f>
        <v>14749</v>
      </c>
      <c r="W23" t="str">
        <f>SUBSTITUTE(Y23,"t1","t"&amp;Z23)</f>
        <v>Sheet13!S$332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[1]Sheet14!D$332</f>
        <v>197018</v>
      </c>
      <c r="E24" s="1">
        <f>[1]Sheet14!E$332</f>
        <v>212294.11644999997</v>
      </c>
      <c r="F24" s="1">
        <f>[1]Sheet14!F$332</f>
        <v>0</v>
      </c>
      <c r="G24" s="1">
        <f>[1]Sheet14!G$332</f>
        <v>0</v>
      </c>
      <c r="H24" s="1">
        <f>[1]Sheet14!H$332</f>
        <v>0</v>
      </c>
      <c r="I24" s="1">
        <f>[1]Sheet14!I$332</f>
        <v>0</v>
      </c>
      <c r="J24" s="1">
        <f>[1]Sheet14!J$332</f>
        <v>197018</v>
      </c>
      <c r="K24" s="1">
        <f>[1]Sheet14!K$332</f>
        <v>212294.11644999997</v>
      </c>
      <c r="L24" s="1">
        <f>[1]Sheet14!L$332</f>
        <v>0</v>
      </c>
      <c r="M24" s="1">
        <f>[1]Sheet14!M$332</f>
        <v>0</v>
      </c>
      <c r="N24" s="1">
        <f>[1]Sheet14!N$332</f>
        <v>61878</v>
      </c>
      <c r="O24" s="1">
        <f>[1]Sheet14!O$332</f>
        <v>67438.8</v>
      </c>
      <c r="P24" s="1">
        <f>[1]Sheet14!P$332</f>
        <v>61878</v>
      </c>
      <c r="Q24" s="1">
        <f>[1]Sheet14!Q$332</f>
        <v>67438.8</v>
      </c>
      <c r="R24" s="1">
        <f>[1]Sheet14!R$332</f>
        <v>135140</v>
      </c>
      <c r="S24" s="1">
        <f>[1]Sheet14!S$332</f>
        <v>144855.31644999998</v>
      </c>
      <c r="W24" t="str">
        <f>SUBSTITUTE(Y24,"t1","t"&amp;Z24)</f>
        <v>Sheet14!S$332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[1]Sheet15!D$332</f>
        <v>1425048</v>
      </c>
      <c r="E25" s="1">
        <f>[1]Sheet15!E$332</f>
        <v>1439058</v>
      </c>
      <c r="F25" s="1">
        <f>[1]Sheet15!F$332</f>
        <v>680169</v>
      </c>
      <c r="G25" s="1">
        <f>[1]Sheet15!G$332</f>
        <v>526039</v>
      </c>
      <c r="H25" s="1">
        <f>[1]Sheet15!H$332</f>
        <v>0</v>
      </c>
      <c r="I25" s="1">
        <f>[1]Sheet15!I$332</f>
        <v>0</v>
      </c>
      <c r="J25" s="1">
        <f>[1]Sheet15!J$332</f>
        <v>2105217</v>
      </c>
      <c r="K25" s="1">
        <f>[1]Sheet15!K$332</f>
        <v>1965097</v>
      </c>
      <c r="L25" s="1">
        <f>[1]Sheet15!L$332</f>
        <v>9342</v>
      </c>
      <c r="M25" s="1">
        <f>[1]Sheet15!M$332</f>
        <v>4872</v>
      </c>
      <c r="N25" s="1">
        <f>[1]Sheet15!N$332</f>
        <v>853263</v>
      </c>
      <c r="O25" s="1">
        <f>[1]Sheet15!O$332</f>
        <v>750839</v>
      </c>
      <c r="P25" s="1">
        <f>[1]Sheet15!P$332</f>
        <v>862605</v>
      </c>
      <c r="Q25" s="1">
        <f>[1]Sheet15!Q$332</f>
        <v>755711</v>
      </c>
      <c r="R25" s="1">
        <f>[1]Sheet15!R$332</f>
        <v>1242612</v>
      </c>
      <c r="S25" s="1">
        <f>[1]Sheet15!S$332</f>
        <v>1209386</v>
      </c>
      <c r="W25" t="str">
        <f>SUBSTITUTE(Y25,"t1","t"&amp;Z25)</f>
        <v>Sheet15!S$332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[1]Sheet16!D$332</f>
        <v>2089415</v>
      </c>
      <c r="E26" s="1">
        <f>[1]Sheet16!E$332</f>
        <v>2278853</v>
      </c>
      <c r="F26" s="1">
        <f>[1]Sheet16!F$332</f>
        <v>104945</v>
      </c>
      <c r="G26" s="1">
        <f>[1]Sheet16!G$332</f>
        <v>64398</v>
      </c>
      <c r="H26" s="1">
        <f>[1]Sheet16!H$332</f>
        <v>0</v>
      </c>
      <c r="I26" s="1">
        <f>[1]Sheet16!I$332</f>
        <v>0</v>
      </c>
      <c r="J26" s="1">
        <f>[1]Sheet16!J$332</f>
        <v>2194360</v>
      </c>
      <c r="K26" s="1">
        <f>[1]Sheet16!K$332</f>
        <v>2343251</v>
      </c>
      <c r="L26" s="1">
        <f>[1]Sheet16!L$332</f>
        <v>111775</v>
      </c>
      <c r="M26" s="1">
        <f>[1]Sheet16!M$332</f>
        <v>120179</v>
      </c>
      <c r="N26" s="1">
        <f>[1]Sheet16!N$332</f>
        <v>1256743</v>
      </c>
      <c r="O26" s="1">
        <f>[1]Sheet16!O$332</f>
        <v>1310957</v>
      </c>
      <c r="P26" s="1">
        <f>[1]Sheet16!P$332</f>
        <v>1368518</v>
      </c>
      <c r="Q26" s="1">
        <f>[1]Sheet16!Q$332</f>
        <v>1431136</v>
      </c>
      <c r="R26" s="1">
        <f>[1]Sheet16!R$332</f>
        <v>825842</v>
      </c>
      <c r="S26" s="1">
        <f>[1]Sheet16!S$332</f>
        <v>912115</v>
      </c>
      <c r="W26" t="str">
        <f>SUBSTITUTE(Y26,"t1","t"&amp;Z26)</f>
        <v>Sheet16!S$332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[1]Sheet17!D$332</f>
        <v>0</v>
      </c>
      <c r="E27" s="1">
        <f>[1]Sheet17!E$332</f>
        <v>0</v>
      </c>
      <c r="F27" s="1">
        <f>[1]Sheet17!F$332</f>
        <v>0</v>
      </c>
      <c r="G27" s="1">
        <f>[1]Sheet17!G$332</f>
        <v>0</v>
      </c>
      <c r="H27" s="1">
        <f>[1]Sheet17!H$332</f>
        <v>0</v>
      </c>
      <c r="I27" s="1">
        <f>[1]Sheet17!I$332</f>
        <v>0</v>
      </c>
      <c r="J27" s="1">
        <f>[1]Sheet17!J$332</f>
        <v>0</v>
      </c>
      <c r="K27" s="1">
        <f>[1]Sheet17!K$332</f>
        <v>0</v>
      </c>
      <c r="L27" s="1">
        <f>[1]Sheet17!L$332</f>
        <v>0</v>
      </c>
      <c r="M27" s="1">
        <f>[1]Sheet17!M$332</f>
        <v>0</v>
      </c>
      <c r="N27" s="1">
        <f>[1]Sheet17!N$332</f>
        <v>0</v>
      </c>
      <c r="O27" s="1">
        <f>[1]Sheet17!O$332</f>
        <v>0</v>
      </c>
      <c r="P27" s="1">
        <f>[1]Sheet17!P$332</f>
        <v>0</v>
      </c>
      <c r="Q27" s="1">
        <f>[1]Sheet17!Q$332</f>
        <v>0</v>
      </c>
      <c r="R27" s="1">
        <f>[1]Sheet17!R$332</f>
        <v>0</v>
      </c>
      <c r="S27" s="1">
        <f>[1]Sheet17!S$332</f>
        <v>0</v>
      </c>
      <c r="W27" t="str">
        <f>SUBSTITUTE(Y27,"t1","t"&amp;Z27)</f>
        <v>Sheet17!S$332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[1]Sheet18!D$332</f>
        <v>511854</v>
      </c>
      <c r="E28" s="1">
        <f>[1]Sheet18!E$332</f>
        <v>795942.80500000005</v>
      </c>
      <c r="F28" s="1">
        <f>[1]Sheet18!F$332</f>
        <v>400096</v>
      </c>
      <c r="G28" s="1">
        <f>[1]Sheet18!G$332</f>
        <v>365019.37799999997</v>
      </c>
      <c r="H28" s="1">
        <f>[1]Sheet18!H$332</f>
        <v>0</v>
      </c>
      <c r="I28" s="1">
        <f>[1]Sheet18!I$332</f>
        <v>0</v>
      </c>
      <c r="J28" s="1">
        <f>[1]Sheet18!J$332</f>
        <v>911950</v>
      </c>
      <c r="K28" s="1">
        <f>[1]Sheet18!K$332</f>
        <v>1160962.183</v>
      </c>
      <c r="L28" s="1">
        <f>[1]Sheet18!L$332</f>
        <v>0</v>
      </c>
      <c r="M28" s="1">
        <f>[1]Sheet18!M$332</f>
        <v>0</v>
      </c>
      <c r="N28" s="1">
        <f>[1]Sheet18!N$332</f>
        <v>872353</v>
      </c>
      <c r="O28" s="1">
        <f>[1]Sheet18!O$332</f>
        <v>1083769.1991996691</v>
      </c>
      <c r="P28" s="1">
        <f>[1]Sheet18!P$332</f>
        <v>872353</v>
      </c>
      <c r="Q28" s="1">
        <f>[1]Sheet18!Q$332</f>
        <v>1083769.1991996691</v>
      </c>
      <c r="R28" s="1">
        <f>[1]Sheet18!R$332</f>
        <v>39597</v>
      </c>
      <c r="S28" s="1">
        <f>[1]Sheet18!S$332</f>
        <v>77192.983800330898</v>
      </c>
      <c r="W28" t="str">
        <f>SUBSTITUTE(Y28,"t1","t"&amp;Z28)</f>
        <v>Sheet18!S$332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[1]Sheet19!D$332</f>
        <v>681547.79145000002</v>
      </c>
      <c r="E29" s="1">
        <f>[1]Sheet19!E$332</f>
        <v>619620.56105000013</v>
      </c>
      <c r="F29" s="1">
        <f>[1]Sheet19!F$332</f>
        <v>48520.296500000004</v>
      </c>
      <c r="G29" s="1">
        <f>[1]Sheet19!G$332</f>
        <v>117751.47</v>
      </c>
      <c r="H29" s="1">
        <f>[1]Sheet19!H$332</f>
        <v>0</v>
      </c>
      <c r="I29" s="1">
        <f>[1]Sheet19!I$332</f>
        <v>0</v>
      </c>
      <c r="J29" s="1">
        <f>[1]Sheet19!J$332</f>
        <v>730068.08795000007</v>
      </c>
      <c r="K29" s="1">
        <f>[1]Sheet19!K$332</f>
        <v>737372.03105000011</v>
      </c>
      <c r="L29" s="1">
        <f>[1]Sheet19!L$332</f>
        <v>95478.399999999994</v>
      </c>
      <c r="M29" s="1">
        <f>[1]Sheet19!M$332</f>
        <v>64542.6</v>
      </c>
      <c r="N29" s="1">
        <f>[1]Sheet19!N$332</f>
        <v>449974.05</v>
      </c>
      <c r="O29" s="1">
        <f>[1]Sheet19!O$332</f>
        <v>364482.58944999997</v>
      </c>
      <c r="P29" s="1">
        <f>[1]Sheet19!P$332</f>
        <v>545452.44999999995</v>
      </c>
      <c r="Q29" s="1">
        <f>[1]Sheet19!Q$332</f>
        <v>429025.18944999995</v>
      </c>
      <c r="R29" s="1">
        <f>[1]Sheet19!R$332</f>
        <v>184615.63795000012</v>
      </c>
      <c r="S29" s="1">
        <f>[1]Sheet19!S$332</f>
        <v>308346.84160000016</v>
      </c>
      <c r="W29" t="str">
        <f>SUBSTITUTE(Y29,"t1","t"&amp;Z29)</f>
        <v>Sheet19!S$332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[1]Sheet20!D$332</f>
        <v>557091.32593919476</v>
      </c>
      <c r="E30" s="1">
        <f>[1]Sheet20!E$332</f>
        <v>2500585.3437237269</v>
      </c>
      <c r="F30" s="1">
        <f>[1]Sheet20!F$332</f>
        <v>57352.950000000004</v>
      </c>
      <c r="G30" s="1">
        <f>[1]Sheet20!G$332</f>
        <v>0</v>
      </c>
      <c r="H30" s="1">
        <f>[1]Sheet20!H$332</f>
        <v>0</v>
      </c>
      <c r="I30" s="1">
        <f>[1]Sheet20!I$332</f>
        <v>0</v>
      </c>
      <c r="J30" s="1">
        <f>[1]Sheet20!J$332</f>
        <v>614444.27593919472</v>
      </c>
      <c r="K30" s="1">
        <f>[1]Sheet20!K$332</f>
        <v>2500585.3437237269</v>
      </c>
      <c r="L30" s="1">
        <f>[1]Sheet20!L$332</f>
        <v>38558.700000000004</v>
      </c>
      <c r="M30" s="1">
        <f>[1]Sheet20!M$332</f>
        <v>0</v>
      </c>
      <c r="N30" s="1">
        <f>[1]Sheet20!N$332</f>
        <v>350136.05</v>
      </c>
      <c r="O30" s="1">
        <f>[1]Sheet20!O$332</f>
        <v>2269958.8860874111</v>
      </c>
      <c r="P30" s="1">
        <f>[1]Sheet20!P$332</f>
        <v>388694.75</v>
      </c>
      <c r="Q30" s="1">
        <f>[1]Sheet20!Q$332</f>
        <v>2269958.8860874111</v>
      </c>
      <c r="R30" s="1">
        <f>[1]Sheet20!R$332</f>
        <v>225749.52593919472</v>
      </c>
      <c r="S30" s="1">
        <f>[1]Sheet20!S$332</f>
        <v>230626.45763631552</v>
      </c>
      <c r="W30" t="str">
        <f>SUBSTITUTE(Y30,"t1","t"&amp;Z30)</f>
        <v>Sheet20!S$332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[1]Sheet21!D$332</f>
        <v>277307</v>
      </c>
      <c r="E31" s="1">
        <f>[1]Sheet21!E$332</f>
        <v>366214.74</v>
      </c>
      <c r="F31" s="1">
        <f>[1]Sheet21!F$332</f>
        <v>825.44200000000001</v>
      </c>
      <c r="G31" s="1">
        <f>[1]Sheet21!G$332</f>
        <v>1033</v>
      </c>
      <c r="H31" s="1">
        <f>[1]Sheet21!H$332</f>
        <v>0</v>
      </c>
      <c r="I31" s="1">
        <f>[1]Sheet21!I$332</f>
        <v>0</v>
      </c>
      <c r="J31" s="1">
        <f>[1]Sheet21!J$332</f>
        <v>278132.44199999998</v>
      </c>
      <c r="K31" s="1">
        <f>[1]Sheet21!K$332</f>
        <v>367247.74</v>
      </c>
      <c r="L31" s="1">
        <f>[1]Sheet21!L$332</f>
        <v>37378.85300000001</v>
      </c>
      <c r="M31" s="1">
        <f>[1]Sheet21!M$332</f>
        <v>30364.407041666665</v>
      </c>
      <c r="N31" s="1">
        <f>[1]Sheet21!N$332</f>
        <v>224111</v>
      </c>
      <c r="O31" s="1">
        <f>[1]Sheet21!O$332</f>
        <v>301337.6929583333</v>
      </c>
      <c r="P31" s="1">
        <f>[1]Sheet21!P$332</f>
        <v>261489.853</v>
      </c>
      <c r="Q31" s="1">
        <f>[1]Sheet21!Q$332</f>
        <v>331702.09999999998</v>
      </c>
      <c r="R31" s="1">
        <f>[1]Sheet21!R$332</f>
        <v>16642.588999999978</v>
      </c>
      <c r="S31" s="1">
        <f>[1]Sheet21!S$332</f>
        <v>35545.640000000014</v>
      </c>
      <c r="W31" t="str">
        <f>SUBSTITUTE(Y31,"t1","t"&amp;Z31)</f>
        <v>Sheet21!S$332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[1]Sheet22!D$332</f>
        <v>0</v>
      </c>
      <c r="E32" s="1">
        <f>[1]Sheet22!E$332</f>
        <v>0</v>
      </c>
      <c r="F32" s="1">
        <f>[1]Sheet22!F$332</f>
        <v>0</v>
      </c>
      <c r="G32" s="1">
        <f>[1]Sheet22!G$332</f>
        <v>0</v>
      </c>
      <c r="H32" s="1">
        <f>[1]Sheet22!H$332</f>
        <v>0</v>
      </c>
      <c r="I32" s="1">
        <f>[1]Sheet22!I$332</f>
        <v>0</v>
      </c>
      <c r="J32" s="1">
        <f>[1]Sheet22!J$332</f>
        <v>0</v>
      </c>
      <c r="K32" s="1">
        <f>[1]Sheet22!K$332</f>
        <v>0</v>
      </c>
      <c r="L32" s="1">
        <f>[1]Sheet22!L$332</f>
        <v>0</v>
      </c>
      <c r="M32" s="1">
        <f>[1]Sheet22!M$332</f>
        <v>0</v>
      </c>
      <c r="N32" s="1">
        <f>[1]Sheet22!N$332</f>
        <v>0</v>
      </c>
      <c r="O32" s="1">
        <f>[1]Sheet22!O$332</f>
        <v>0</v>
      </c>
      <c r="P32" s="1">
        <f>[1]Sheet22!P$332</f>
        <v>0</v>
      </c>
      <c r="Q32" s="1">
        <f>[1]Sheet22!Q$332</f>
        <v>0</v>
      </c>
      <c r="R32" s="1">
        <f>[1]Sheet22!R$332</f>
        <v>0</v>
      </c>
      <c r="S32" s="1">
        <f>[1]Sheet22!S$332</f>
        <v>0</v>
      </c>
      <c r="W32" t="str">
        <f>SUBSTITUTE(Y32,"t1","t"&amp;Z32)</f>
        <v>Sheet22!S$332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6109437.1173891947</v>
      </c>
      <c r="E33" s="1">
        <f>SUM(E22:E32)</f>
        <v>8603561.5662237275</v>
      </c>
      <c r="F33" s="1">
        <f>SUM(F22:F32)</f>
        <v>1309336.6884999999</v>
      </c>
      <c r="G33" s="1">
        <f>SUM(G22:G32)</f>
        <v>1082352.848</v>
      </c>
      <c r="H33" s="1">
        <f>SUM(H22:H32)</f>
        <v>0</v>
      </c>
      <c r="I33" s="1">
        <f>SUM(I22:I32)</f>
        <v>0</v>
      </c>
      <c r="J33" s="1">
        <f>SUM(J22:J32)</f>
        <v>7418773.8058891948</v>
      </c>
      <c r="K33" s="1">
        <f>SUM(K22:K32)</f>
        <v>9685914.4142237287</v>
      </c>
      <c r="L33" s="1">
        <f>SUM(L22:L32)</f>
        <v>295724.95300000004</v>
      </c>
      <c r="M33" s="1">
        <f>SUM(M22:M32)</f>
        <v>222563.00704166666</v>
      </c>
      <c r="N33" s="1">
        <f>SUM(N22:N32)</f>
        <v>4352079.0999999996</v>
      </c>
      <c r="O33" s="1">
        <f>SUM(O22:O32)</f>
        <v>6438536.1676954133</v>
      </c>
      <c r="P33" s="1">
        <f>SUM(P22:P32)</f>
        <v>4647804.0530000003</v>
      </c>
      <c r="Q33" s="1">
        <f>SUM(Q22:Q32)</f>
        <v>6661099.1747370791</v>
      </c>
      <c r="R33" s="1">
        <f>SUM(R22:R32)</f>
        <v>2770969.752889195</v>
      </c>
      <c r="S33" s="1">
        <f>SUM(S22:S32)</f>
        <v>3024815.2394866464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46617101.660315484</v>
      </c>
      <c r="E34" s="1">
        <f>E33+E21</f>
        <v>50637619.695695817</v>
      </c>
      <c r="F34" s="1">
        <f>F33+F21</f>
        <v>1957228.9076587043</v>
      </c>
      <c r="G34" s="1">
        <f>G33+G21</f>
        <v>1779804.4087901618</v>
      </c>
      <c r="H34" s="1">
        <f>H33+H21</f>
        <v>360874.4016934479</v>
      </c>
      <c r="I34" s="1">
        <f>I33+I21</f>
        <v>409083.65</v>
      </c>
      <c r="J34" s="1">
        <f>J33+J21</f>
        <v>48935204.969667636</v>
      </c>
      <c r="K34" s="1">
        <f>K33+K21</f>
        <v>52826507.75448598</v>
      </c>
      <c r="L34" s="1">
        <f>L33+L21</f>
        <v>3440442.3587312442</v>
      </c>
      <c r="M34" s="1">
        <f>M33+M21</f>
        <v>3494593.1167688598</v>
      </c>
      <c r="N34" s="1">
        <f>N33+N21</f>
        <v>41874231.631862193</v>
      </c>
      <c r="O34" s="1">
        <f>O33+O21</f>
        <v>45235465.397732042</v>
      </c>
      <c r="P34" s="1">
        <f>P33+P21</f>
        <v>45314673.990593441</v>
      </c>
      <c r="Q34" s="1">
        <f>Q33+Q21</f>
        <v>48730058.514500894</v>
      </c>
      <c r="R34" s="1">
        <f>R33+R21</f>
        <v>3620530.9790741969</v>
      </c>
      <c r="S34" s="1">
        <f>S33+S21</f>
        <v>4096449.2399850758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2015-05-17T16:04:33Z</dcterms:created>
  <dcterms:modified xsi:type="dcterms:W3CDTF">2015-05-17T16:04:38Z</dcterms:modified>
</cp:coreProperties>
</file>