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4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<sst xmlns="http://schemas.openxmlformats.org/spreadsheetml/2006/main" count="61" uniqueCount="41">
  <si>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</si>
  <si>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</si>
  <si>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Sheet1!S$339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</si>
  <si>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</si>
  <si>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</si>
  <si>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</si>
  <si>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</si>
  <si>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</si>
  <si>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</si>
  <si>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</si>
  <si>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</si>
  <si>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</si>
  <si>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</si>
  <si>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</si>
  <si>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</si>
  <si>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</si>
  <si>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</si>
  <si>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</si>
  <si>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</si>
  <si>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</si>
  <si>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</si>
  <si>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</si>
  <si>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</si>
  <si>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</si>
  <si>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</si>
  <si>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</si>
  <si>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</si>
  <si>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</si>
  <si>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</si>
  <si>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</si>
  <si>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</si>
  <si>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</si>
  <si>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</si>
  <si>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</si>
  <si>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</si>
  <si>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</si>
  <si>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</si>
  <si>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</si>
  <si>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</si>
  <si>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(46):Earned Premiums  2013-2014  (Motors) In Omani Rial</t>
  </si>
  <si>
    <t>جدول رقم (46): الأقساط المكتسبة لعامي  2013-2014م   (المركبات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</si>
</sst>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39">
          <cell r="D339">
            <v>21654914</v>
          </cell>
          <cell r="E339">
            <v>23559321</v>
          </cell>
          <cell r="F339">
            <v>313601</v>
          </cell>
          <cell r="G339">
            <v>564338</v>
          </cell>
          <cell r="H339">
            <v>0</v>
          </cell>
          <cell r="I339">
            <v>0</v>
          </cell>
          <cell r="J339">
            <v>21968515</v>
          </cell>
          <cell r="K339">
            <v>24123659</v>
          </cell>
          <cell r="L339">
            <v>0</v>
          </cell>
          <cell r="M339">
            <v>0</v>
          </cell>
          <cell r="N339">
            <v>64000</v>
          </cell>
          <cell r="O339">
            <v>260594</v>
          </cell>
          <cell r="P339">
            <v>64000</v>
          </cell>
          <cell r="Q339">
            <v>260594</v>
          </cell>
          <cell r="R339">
            <v>21904515</v>
          </cell>
          <cell r="S339">
            <v>23863065</v>
          </cell>
        </row>
      </sheetData>
      <sheetData sheetId="2">
        <row r="339">
          <cell r="D339">
            <v>17884725.5</v>
          </cell>
          <cell r="E339">
            <v>19222212.449999999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17884725.5</v>
          </cell>
          <cell r="K339">
            <v>19222212.449999999</v>
          </cell>
          <cell r="L339">
            <v>0</v>
          </cell>
          <cell r="M339">
            <v>0</v>
          </cell>
          <cell r="N339">
            <v>2618484.25</v>
          </cell>
          <cell r="O339">
            <v>2583036.0499999998</v>
          </cell>
          <cell r="P339">
            <v>2618484.25</v>
          </cell>
          <cell r="Q339">
            <v>2583036.0499999998</v>
          </cell>
          <cell r="R339">
            <v>15266241.25</v>
          </cell>
          <cell r="S339">
            <v>16639176.399999999</v>
          </cell>
        </row>
      </sheetData>
      <sheetData sheetId="3">
        <row r="339">
          <cell r="D339">
            <v>25528142</v>
          </cell>
          <cell r="E339">
            <v>28656329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25528142</v>
          </cell>
          <cell r="K339">
            <v>28656329</v>
          </cell>
          <cell r="L339">
            <v>0</v>
          </cell>
          <cell r="M339">
            <v>0</v>
          </cell>
          <cell r="N339">
            <v>7584367</v>
          </cell>
          <cell r="O339">
            <v>7663526</v>
          </cell>
          <cell r="P339">
            <v>7584367</v>
          </cell>
          <cell r="Q339">
            <v>7663526</v>
          </cell>
          <cell r="R339">
            <v>17943775</v>
          </cell>
          <cell r="S339">
            <v>20992803</v>
          </cell>
        </row>
      </sheetData>
      <sheetData sheetId="4">
        <row r="339">
          <cell r="D339">
            <v>2518397</v>
          </cell>
          <cell r="E339">
            <v>4074496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2518397</v>
          </cell>
          <cell r="K339">
            <v>4074496</v>
          </cell>
          <cell r="L339">
            <v>0</v>
          </cell>
          <cell r="M339">
            <v>0</v>
          </cell>
          <cell r="N339">
            <v>1373265</v>
          </cell>
          <cell r="O339">
            <v>2172786</v>
          </cell>
          <cell r="P339">
            <v>1373265</v>
          </cell>
          <cell r="Q339">
            <v>2172786</v>
          </cell>
          <cell r="R339">
            <v>1145132</v>
          </cell>
          <cell r="S339">
            <v>1901710</v>
          </cell>
        </row>
      </sheetData>
      <sheetData sheetId="5"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</sheetData>
      <sheetData sheetId="6">
        <row r="339">
          <cell r="D339">
            <v>7636079</v>
          </cell>
          <cell r="E339">
            <v>8026194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7636079</v>
          </cell>
          <cell r="K339">
            <v>8026194</v>
          </cell>
          <cell r="L339">
            <v>0</v>
          </cell>
          <cell r="M339">
            <v>0</v>
          </cell>
          <cell r="N339">
            <v>312609</v>
          </cell>
          <cell r="O339">
            <v>393771</v>
          </cell>
          <cell r="P339">
            <v>312609</v>
          </cell>
          <cell r="Q339">
            <v>393771</v>
          </cell>
          <cell r="R339">
            <v>7323470</v>
          </cell>
          <cell r="S339">
            <v>7632423</v>
          </cell>
        </row>
      </sheetData>
      <sheetData sheetId="7">
        <row r="340">
          <cell r="D340">
            <v>5166786</v>
          </cell>
          <cell r="E340">
            <v>5797317.6500000004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5166786</v>
          </cell>
          <cell r="K340">
            <v>5797317.6500000004</v>
          </cell>
          <cell r="L340">
            <v>0</v>
          </cell>
          <cell r="M340">
            <v>0</v>
          </cell>
          <cell r="N340">
            <v>2175375</v>
          </cell>
          <cell r="O340">
            <v>2502916.6</v>
          </cell>
          <cell r="P340">
            <v>2175375</v>
          </cell>
          <cell r="Q340">
            <v>2502916.6</v>
          </cell>
          <cell r="R340">
            <v>2991411</v>
          </cell>
          <cell r="S340">
            <v>3294401.0500000003</v>
          </cell>
        </row>
      </sheetData>
      <sheetData sheetId="8">
        <row r="339">
          <cell r="D339">
            <v>4655391.9986473881</v>
          </cell>
          <cell r="E339">
            <v>4629415.365352612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4655391.9986473881</v>
          </cell>
          <cell r="K339">
            <v>4629415.365352612</v>
          </cell>
          <cell r="L339">
            <v>731944.83672353043</v>
          </cell>
          <cell r="M339">
            <v>635727.75026290095</v>
          </cell>
          <cell r="N339">
            <v>163538.59227646998</v>
          </cell>
          <cell r="O339">
            <v>190897.93973571472</v>
          </cell>
          <cell r="P339">
            <v>895483.42900000047</v>
          </cell>
          <cell r="Q339">
            <v>826625.68999861565</v>
          </cell>
          <cell r="R339">
            <v>3759908.5696473876</v>
          </cell>
          <cell r="S339">
            <v>3802789.6753539965</v>
          </cell>
        </row>
      </sheetData>
      <sheetData sheetId="9">
        <row r="339">
          <cell r="D339">
            <v>4717785</v>
          </cell>
          <cell r="E339">
            <v>4483622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4717785</v>
          </cell>
          <cell r="K339">
            <v>4483622</v>
          </cell>
          <cell r="L339">
            <v>0</v>
          </cell>
          <cell r="M339">
            <v>0</v>
          </cell>
          <cell r="N339">
            <v>353161</v>
          </cell>
          <cell r="O339">
            <v>341687</v>
          </cell>
          <cell r="P339">
            <v>353161</v>
          </cell>
          <cell r="Q339">
            <v>341687</v>
          </cell>
          <cell r="R339">
            <v>4364624</v>
          </cell>
          <cell r="S339">
            <v>4141935</v>
          </cell>
        </row>
      </sheetData>
      <sheetData sheetId="10">
        <row r="339">
          <cell r="D339">
            <v>6797847</v>
          </cell>
          <cell r="E339">
            <v>8806053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6797847</v>
          </cell>
          <cell r="K339">
            <v>8806053</v>
          </cell>
          <cell r="L339">
            <v>-20.900080996205965</v>
          </cell>
          <cell r="M339">
            <v>-17</v>
          </cell>
          <cell r="N339">
            <v>225781.90008099622</v>
          </cell>
          <cell r="O339">
            <v>299699</v>
          </cell>
          <cell r="P339">
            <v>225761</v>
          </cell>
          <cell r="Q339">
            <v>299682</v>
          </cell>
          <cell r="R339">
            <v>6572086</v>
          </cell>
          <cell r="S339">
            <v>8506371</v>
          </cell>
        </row>
      </sheetData>
      <sheetData sheetId="11">
        <row r="339">
          <cell r="D339">
            <v>0</v>
          </cell>
          <cell r="E339">
            <v>102903.34999999999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102903.34999999999</v>
          </cell>
          <cell r="L339">
            <v>0</v>
          </cell>
          <cell r="M339">
            <v>0</v>
          </cell>
          <cell r="N339">
            <v>0</v>
          </cell>
          <cell r="O339">
            <v>84093.349999999991</v>
          </cell>
          <cell r="P339">
            <v>0</v>
          </cell>
          <cell r="Q339">
            <v>84093.349999999991</v>
          </cell>
          <cell r="R339">
            <v>0</v>
          </cell>
          <cell r="S339">
            <v>18810</v>
          </cell>
        </row>
      </sheetData>
      <sheetData sheetId="12">
        <row r="339">
          <cell r="D339">
            <v>8583884</v>
          </cell>
          <cell r="E339">
            <v>7676787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8583884</v>
          </cell>
          <cell r="K339">
            <v>7676787</v>
          </cell>
          <cell r="L339">
            <v>0</v>
          </cell>
          <cell r="M339">
            <v>0</v>
          </cell>
          <cell r="N339">
            <v>658894</v>
          </cell>
          <cell r="O339">
            <v>581137</v>
          </cell>
          <cell r="P339">
            <v>658894</v>
          </cell>
          <cell r="Q339">
            <v>581137</v>
          </cell>
          <cell r="R339">
            <v>7924990</v>
          </cell>
          <cell r="S339">
            <v>7095650</v>
          </cell>
        </row>
      </sheetData>
      <sheetData sheetId="13">
        <row r="339">
          <cell r="D339">
            <v>893397</v>
          </cell>
          <cell r="E339">
            <v>935226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893397</v>
          </cell>
          <cell r="K339">
            <v>935226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893397</v>
          </cell>
          <cell r="S339">
            <v>935226</v>
          </cell>
        </row>
      </sheetData>
      <sheetData sheetId="14">
        <row r="339">
          <cell r="D339">
            <v>1252857</v>
          </cell>
          <cell r="E339">
            <v>1263211.8213499999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1252857</v>
          </cell>
          <cell r="K339">
            <v>1263211.8213499999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1252857</v>
          </cell>
          <cell r="S339">
            <v>1263211.8213499999</v>
          </cell>
        </row>
      </sheetData>
      <sheetData sheetId="15">
        <row r="339">
          <cell r="D339">
            <v>10016627</v>
          </cell>
          <cell r="E339">
            <v>2203107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10016627</v>
          </cell>
          <cell r="K339">
            <v>2203107</v>
          </cell>
          <cell r="L339">
            <v>2261</v>
          </cell>
          <cell r="M339">
            <v>4872</v>
          </cell>
          <cell r="N339">
            <v>129449</v>
          </cell>
          <cell r="O339">
            <v>1124650</v>
          </cell>
          <cell r="P339">
            <v>131710</v>
          </cell>
          <cell r="Q339">
            <v>1129522</v>
          </cell>
          <cell r="R339">
            <v>9884917</v>
          </cell>
          <cell r="S339">
            <v>1073585</v>
          </cell>
        </row>
      </sheetData>
      <sheetData sheetId="16">
        <row r="339">
          <cell r="D339">
            <v>16401879</v>
          </cell>
          <cell r="E339">
            <v>17829390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16401879</v>
          </cell>
          <cell r="K339">
            <v>17829390</v>
          </cell>
          <cell r="L339">
            <v>340527</v>
          </cell>
          <cell r="M339">
            <v>480650</v>
          </cell>
          <cell r="N339">
            <v>0</v>
          </cell>
          <cell r="O339">
            <v>0</v>
          </cell>
          <cell r="P339">
            <v>340527</v>
          </cell>
          <cell r="Q339">
            <v>480650</v>
          </cell>
          <cell r="R339">
            <v>16061352</v>
          </cell>
          <cell r="S339">
            <v>17348740</v>
          </cell>
        </row>
      </sheetData>
      <sheetData sheetId="17"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</sheetData>
      <sheetData sheetId="18">
        <row r="339">
          <cell r="D339">
            <v>1863966</v>
          </cell>
          <cell r="E339">
            <v>2105535</v>
          </cell>
          <cell r="F339">
            <v>57</v>
          </cell>
          <cell r="G339">
            <v>7</v>
          </cell>
          <cell r="H339">
            <v>0</v>
          </cell>
          <cell r="I339">
            <v>0</v>
          </cell>
          <cell r="J339">
            <v>1864023</v>
          </cell>
          <cell r="K339">
            <v>2105542</v>
          </cell>
          <cell r="L339">
            <v>0</v>
          </cell>
          <cell r="M339">
            <v>0</v>
          </cell>
          <cell r="N339">
            <v>249382</v>
          </cell>
          <cell r="O339">
            <v>333610.02700000006</v>
          </cell>
          <cell r="P339">
            <v>249382</v>
          </cell>
          <cell r="Q339">
            <v>333610.02700000006</v>
          </cell>
          <cell r="R339">
            <v>1614641</v>
          </cell>
          <cell r="S339">
            <v>1771931.973</v>
          </cell>
        </row>
      </sheetData>
      <sheetData sheetId="19">
        <row r="339">
          <cell r="D339">
            <v>1222400</v>
          </cell>
          <cell r="E339">
            <v>900985</v>
          </cell>
          <cell r="F339">
            <v>6459</v>
          </cell>
          <cell r="G339">
            <v>0</v>
          </cell>
          <cell r="H339">
            <v>0</v>
          </cell>
          <cell r="I339">
            <v>0</v>
          </cell>
          <cell r="J339">
            <v>1228859</v>
          </cell>
          <cell r="K339">
            <v>900985</v>
          </cell>
          <cell r="L339">
            <v>0</v>
          </cell>
          <cell r="M339">
            <v>0</v>
          </cell>
          <cell r="N339">
            <v>0</v>
          </cell>
          <cell r="O339">
            <v>8512</v>
          </cell>
          <cell r="P339">
            <v>0</v>
          </cell>
          <cell r="Q339">
            <v>8512</v>
          </cell>
          <cell r="R339">
            <v>1228859</v>
          </cell>
          <cell r="S339">
            <v>892473</v>
          </cell>
        </row>
      </sheetData>
      <sheetData sheetId="20">
        <row r="339">
          <cell r="D339">
            <v>3895047.5220899615</v>
          </cell>
          <cell r="E339">
            <v>3014051.7333815559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3895047.5220899615</v>
          </cell>
          <cell r="K339">
            <v>3014051.7333815559</v>
          </cell>
          <cell r="L339">
            <v>5760</v>
          </cell>
          <cell r="M339">
            <v>0</v>
          </cell>
          <cell r="N339">
            <v>2076595.772902</v>
          </cell>
          <cell r="O339">
            <v>1607748.9304478411</v>
          </cell>
          <cell r="P339">
            <v>2082355.772902</v>
          </cell>
          <cell r="Q339">
            <v>1607748.9304478411</v>
          </cell>
          <cell r="R339">
            <v>1812691.7491879615</v>
          </cell>
          <cell r="S339">
            <v>1406302.8029337148</v>
          </cell>
        </row>
      </sheetData>
      <sheetData sheetId="21">
        <row r="339">
          <cell r="D339">
            <v>1345053.767</v>
          </cell>
          <cell r="E339">
            <v>1402934.7220000001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1345053.767</v>
          </cell>
          <cell r="K339">
            <v>1402934.7220000001</v>
          </cell>
          <cell r="L339">
            <v>2</v>
          </cell>
          <cell r="M339">
            <v>0</v>
          </cell>
          <cell r="N339">
            <v>464152.723</v>
          </cell>
          <cell r="O339">
            <v>446225</v>
          </cell>
          <cell r="P339">
            <v>464154.723</v>
          </cell>
          <cell r="Q339">
            <v>446225</v>
          </cell>
          <cell r="R339">
            <v>880899.04399999999</v>
          </cell>
          <cell r="S339">
            <v>956709.72200000007</v>
          </cell>
        </row>
      </sheetData>
      <sheetData sheetId="22"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3" workbookViewId="0">
      <selection activeCell="D30" sqref="D30"/>
    </sheetView>
  </sheetViews>
  <sheetFormatPr defaultRowHeight="15"/>
  <cols>
    <col min="4" max="5" width="10.140625" bestFit="1" customWidth="1"/>
    <col min="10" max="11" width="10.140625" bestFit="1" customWidth="1"/>
    <col min="18" max="19" width="10.140625" bestFit="1" customWidth="1"/>
  </cols>
  <sheetData>
    <row r="1" spans="1:26">
      <c r="A1">
        <v>339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[1]Sheet1!D$339</f>
        <v>21654914</v>
      </c>
      <c r="E8" s="14">
        <f>[1]Sheet1!E$339</f>
        <v>23559321</v>
      </c>
      <c r="F8" s="14">
        <f>[1]Sheet1!F$339</f>
        <v>313601</v>
      </c>
      <c r="G8" s="14">
        <f>[1]Sheet1!G$339</f>
        <v>564338</v>
      </c>
      <c r="H8" s="14">
        <f>[1]Sheet1!H$339</f>
        <v>0</v>
      </c>
      <c r="I8" s="14">
        <f>[1]Sheet1!I$339</f>
        <v>0</v>
      </c>
      <c r="J8" s="14">
        <f>[1]Sheet1!J$339</f>
        <v>21968515</v>
      </c>
      <c r="K8" s="14">
        <f>[1]Sheet1!K$339</f>
        <v>24123659</v>
      </c>
      <c r="L8" s="14">
        <f>[1]Sheet1!L$339</f>
        <v>0</v>
      </c>
      <c r="M8" s="14">
        <f>[1]Sheet1!M$339</f>
        <v>0</v>
      </c>
      <c r="N8" s="14">
        <f>[1]Sheet1!N$339</f>
        <v>64000</v>
      </c>
      <c r="O8" s="14">
        <f>[1]Sheet1!O$339</f>
        <v>260594</v>
      </c>
      <c r="P8" s="14">
        <f>[1]Sheet1!P$339</f>
        <v>64000</v>
      </c>
      <c r="Q8" s="14">
        <f>[1]Sheet1!Q$339</f>
        <v>260594</v>
      </c>
      <c r="R8" s="14">
        <f>[1]Sheet1!R$339</f>
        <v>21904515</v>
      </c>
      <c r="S8" s="14">
        <f>[1]Sheet1!S$339</f>
        <v>23863065</v>
      </c>
    </row>
    <row r="9" spans="1:26" ht="23.1" customHeight="1">
      <c r="A9" s="6">
        <v>2</v>
      </c>
      <c r="B9" s="9"/>
      <c r="C9" s="3" t="s">
        <v>27</v>
      </c>
      <c r="D9" s="1">
        <f>[1]Sheet2!D$339</f>
        <v>17884725.5</v>
      </c>
      <c r="E9" s="1">
        <f>[1]Sheet2!E$339</f>
        <v>19222212.449999999</v>
      </c>
      <c r="F9" s="1">
        <f>[1]Sheet2!F$339</f>
        <v>0</v>
      </c>
      <c r="G9" s="1">
        <f>[1]Sheet2!G$339</f>
        <v>0</v>
      </c>
      <c r="H9" s="1">
        <f>[1]Sheet2!H$339</f>
        <v>0</v>
      </c>
      <c r="I9" s="1">
        <f>[1]Sheet2!I$339</f>
        <v>0</v>
      </c>
      <c r="J9" s="1">
        <f>[1]Sheet2!J$339</f>
        <v>17884725.5</v>
      </c>
      <c r="K9" s="1">
        <f>[1]Sheet2!K$339</f>
        <v>19222212.449999999</v>
      </c>
      <c r="L9" s="1">
        <f>[1]Sheet2!L$339</f>
        <v>0</v>
      </c>
      <c r="M9" s="1">
        <f>[1]Sheet2!M$339</f>
        <v>0</v>
      </c>
      <c r="N9" s="1">
        <f>[1]Sheet2!N$339</f>
        <v>2618484.25</v>
      </c>
      <c r="O9" s="1">
        <f>[1]Sheet2!O$339</f>
        <v>2583036.0499999998</v>
      </c>
      <c r="P9" s="1">
        <f>[1]Sheet2!P$339</f>
        <v>2618484.25</v>
      </c>
      <c r="Q9" s="1">
        <f>[1]Sheet2!Q$339</f>
        <v>2583036.0499999998</v>
      </c>
      <c r="R9" s="1">
        <f>[1]Sheet2!R$339</f>
        <v>15266241.25</v>
      </c>
      <c r="S9" s="1">
        <f>[1]Sheet2!S$339</f>
        <v>16639176.399999999</v>
      </c>
      <c r="W9" t="str">
        <f>SUBSTITUTE(Y9,"t1","t"&amp;Z9)</f>
        <v>Sheet2!S$339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[1]Sheet3!D$339</f>
        <v>25528142</v>
      </c>
      <c r="E10" s="1">
        <f>[1]Sheet3!E$339</f>
        <v>28656329</v>
      </c>
      <c r="F10" s="1">
        <f>[1]Sheet3!F$339</f>
        <v>0</v>
      </c>
      <c r="G10" s="1">
        <f>[1]Sheet3!G$339</f>
        <v>0</v>
      </c>
      <c r="H10" s="1">
        <f>[1]Sheet3!H$339</f>
        <v>0</v>
      </c>
      <c r="I10" s="1">
        <f>[1]Sheet3!I$339</f>
        <v>0</v>
      </c>
      <c r="J10" s="1">
        <f>[1]Sheet3!J$339</f>
        <v>25528142</v>
      </c>
      <c r="K10" s="1">
        <f>[1]Sheet3!K$339</f>
        <v>28656329</v>
      </c>
      <c r="L10" s="1">
        <f>[1]Sheet3!L$339</f>
        <v>0</v>
      </c>
      <c r="M10" s="1">
        <f>[1]Sheet3!M$339</f>
        <v>0</v>
      </c>
      <c r="N10" s="1">
        <f>[1]Sheet3!N$339</f>
        <v>7584367</v>
      </c>
      <c r="O10" s="1">
        <f>[1]Sheet3!O$339</f>
        <v>7663526</v>
      </c>
      <c r="P10" s="1">
        <f>[1]Sheet3!P$339</f>
        <v>7584367</v>
      </c>
      <c r="Q10" s="1">
        <f>[1]Sheet3!Q$339</f>
        <v>7663526</v>
      </c>
      <c r="R10" s="1">
        <f>[1]Sheet3!R$339</f>
        <v>17943775</v>
      </c>
      <c r="S10" s="1">
        <f>[1]Sheet3!S$339</f>
        <v>20992803</v>
      </c>
      <c r="W10" t="str">
        <f>SUBSTITUTE(Y10,"t1","t"&amp;Z10)</f>
        <v>Sheet3!S$339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[1]Sheet4!D$339</f>
        <v>2518397</v>
      </c>
      <c r="E11" s="1">
        <f>[1]Sheet4!E$339</f>
        <v>4074496</v>
      </c>
      <c r="F11" s="1">
        <f>[1]Sheet4!F$339</f>
        <v>0</v>
      </c>
      <c r="G11" s="1">
        <f>[1]Sheet4!G$339</f>
        <v>0</v>
      </c>
      <c r="H11" s="1">
        <f>[1]Sheet4!H$339</f>
        <v>0</v>
      </c>
      <c r="I11" s="1">
        <f>[1]Sheet4!I$339</f>
        <v>0</v>
      </c>
      <c r="J11" s="1">
        <f>[1]Sheet4!J$339</f>
        <v>2518397</v>
      </c>
      <c r="K11" s="1">
        <f>[1]Sheet4!K$339</f>
        <v>4074496</v>
      </c>
      <c r="L11" s="1">
        <f>[1]Sheet4!L$339</f>
        <v>0</v>
      </c>
      <c r="M11" s="1">
        <f>[1]Sheet4!M$339</f>
        <v>0</v>
      </c>
      <c r="N11" s="1">
        <f>[1]Sheet4!N$339</f>
        <v>1373265</v>
      </c>
      <c r="O11" s="1">
        <f>[1]Sheet4!O$339</f>
        <v>2172786</v>
      </c>
      <c r="P11" s="1">
        <f>[1]Sheet4!P$339</f>
        <v>1373265</v>
      </c>
      <c r="Q11" s="1">
        <f>[1]Sheet4!Q$339</f>
        <v>2172786</v>
      </c>
      <c r="R11" s="1">
        <f>[1]Sheet4!R$339</f>
        <v>1145132</v>
      </c>
      <c r="S11" s="1">
        <f>[1]Sheet4!S$339</f>
        <v>1901710</v>
      </c>
      <c r="W11" t="str">
        <f>SUBSTITUTE(Y11,"t1","t"&amp;Z11)</f>
        <v>Sheet4!S$339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[1]Sheet5!D$339</f>
        <v>0</v>
      </c>
      <c r="E12" s="1">
        <f>[1]Sheet5!E$339</f>
        <v>0</v>
      </c>
      <c r="F12" s="1">
        <f>[1]Sheet5!F$339</f>
        <v>0</v>
      </c>
      <c r="G12" s="1">
        <f>[1]Sheet5!G$339</f>
        <v>0</v>
      </c>
      <c r="H12" s="1">
        <f>[1]Sheet5!H$339</f>
        <v>0</v>
      </c>
      <c r="I12" s="1">
        <f>[1]Sheet5!I$339</f>
        <v>0</v>
      </c>
      <c r="J12" s="1">
        <f>[1]Sheet5!J$339</f>
        <v>0</v>
      </c>
      <c r="K12" s="1">
        <f>[1]Sheet5!K$339</f>
        <v>0</v>
      </c>
      <c r="L12" s="1">
        <f>[1]Sheet5!L$339</f>
        <v>0</v>
      </c>
      <c r="M12" s="1">
        <f>[1]Sheet5!M$339</f>
        <v>0</v>
      </c>
      <c r="N12" s="1">
        <f>[1]Sheet5!N$339</f>
        <v>0</v>
      </c>
      <c r="O12" s="1">
        <f>[1]Sheet5!O$339</f>
        <v>0</v>
      </c>
      <c r="P12" s="1">
        <f>[1]Sheet5!P$339</f>
        <v>0</v>
      </c>
      <c r="Q12" s="1">
        <f>[1]Sheet5!Q$339</f>
        <v>0</v>
      </c>
      <c r="R12" s="1">
        <f>[1]Sheet5!R$339</f>
        <v>0</v>
      </c>
      <c r="S12" s="1">
        <f>[1]Sheet5!S$339</f>
        <v>0</v>
      </c>
      <c r="W12" t="str">
        <f>SUBSTITUTE(Y12,"t1","t"&amp;Z12)</f>
        <v>Sheet5!S$339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[1]Sheet6!D$339</f>
        <v>7636079</v>
      </c>
      <c r="E13" s="1">
        <f>[1]Sheet6!E$339</f>
        <v>8026194</v>
      </c>
      <c r="F13" s="1">
        <f>[1]Sheet6!F$339</f>
        <v>0</v>
      </c>
      <c r="G13" s="1">
        <f>[1]Sheet6!G$339</f>
        <v>0</v>
      </c>
      <c r="H13" s="1">
        <f>[1]Sheet6!H$339</f>
        <v>0</v>
      </c>
      <c r="I13" s="1">
        <f>[1]Sheet6!I$339</f>
        <v>0</v>
      </c>
      <c r="J13" s="1">
        <f>[1]Sheet6!J$339</f>
        <v>7636079</v>
      </c>
      <c r="K13" s="1">
        <f>[1]Sheet6!K$339</f>
        <v>8026194</v>
      </c>
      <c r="L13" s="1">
        <f>[1]Sheet6!L$339</f>
        <v>0</v>
      </c>
      <c r="M13" s="1">
        <f>[1]Sheet6!M$339</f>
        <v>0</v>
      </c>
      <c r="N13" s="1">
        <f>[1]Sheet6!N$339</f>
        <v>312609</v>
      </c>
      <c r="O13" s="1">
        <f>[1]Sheet6!O$339</f>
        <v>393771</v>
      </c>
      <c r="P13" s="1">
        <f>[1]Sheet6!P$339</f>
        <v>312609</v>
      </c>
      <c r="Q13" s="1">
        <f>[1]Sheet6!Q$339</f>
        <v>393771</v>
      </c>
      <c r="R13" s="1">
        <f>[1]Sheet6!R$339</f>
        <v>7323470</v>
      </c>
      <c r="S13" s="1">
        <f>[1]Sheet6!S$339</f>
        <v>7632423</v>
      </c>
      <c r="W13" t="str">
        <f>SUBSTITUTE(Y13,"t1","t"&amp;Z13)</f>
        <v>Sheet6!S$339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[1]Sheet7!D$340</f>
        <v>5166786</v>
      </c>
      <c r="E14" s="1">
        <f>[1]Sheet7!E$340</f>
        <v>5797317.6500000004</v>
      </c>
      <c r="F14" s="1">
        <f>[1]Sheet7!F$340</f>
        <v>0</v>
      </c>
      <c r="G14" s="1">
        <f>[1]Sheet7!G$340</f>
        <v>0</v>
      </c>
      <c r="H14" s="1">
        <f>[1]Sheet7!H$340</f>
        <v>0</v>
      </c>
      <c r="I14" s="1">
        <f>[1]Sheet7!I$340</f>
        <v>0</v>
      </c>
      <c r="J14" s="1">
        <f>[1]Sheet7!J$340</f>
        <v>5166786</v>
      </c>
      <c r="K14" s="1">
        <f>[1]Sheet7!K$340</f>
        <v>5797317.6500000004</v>
      </c>
      <c r="L14" s="1">
        <f>[1]Sheet7!L$340</f>
        <v>0</v>
      </c>
      <c r="M14" s="1">
        <f>[1]Sheet7!M$340</f>
        <v>0</v>
      </c>
      <c r="N14" s="1">
        <f>[1]Sheet7!N$340</f>
        <v>2175375</v>
      </c>
      <c r="O14" s="1">
        <f>[1]Sheet7!O$340</f>
        <v>2502916.6</v>
      </c>
      <c r="P14" s="1">
        <f>[1]Sheet7!P$340</f>
        <v>2175375</v>
      </c>
      <c r="Q14" s="1">
        <f>[1]Sheet7!Q$340</f>
        <v>2502916.6</v>
      </c>
      <c r="R14" s="1">
        <f>[1]Sheet7!R$340</f>
        <v>2991411</v>
      </c>
      <c r="S14" s="1">
        <f>[1]Sheet7!S$340</f>
        <v>3294401.0500000003</v>
      </c>
      <c r="W14" t="str">
        <f>SUBSTITUTE(Y14,"t1","t"&amp;Z14)</f>
        <v>Sheet7!S$339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[1]Sheet8!D$339</f>
        <v>4655391.9986473881</v>
      </c>
      <c r="E15" s="1">
        <f>[1]Sheet8!E$339</f>
        <v>4629415.365352612</v>
      </c>
      <c r="F15" s="1">
        <f>[1]Sheet8!F$339</f>
        <v>0</v>
      </c>
      <c r="G15" s="1">
        <f>[1]Sheet8!G$339</f>
        <v>0</v>
      </c>
      <c r="H15" s="1">
        <f>[1]Sheet8!H$339</f>
        <v>0</v>
      </c>
      <c r="I15" s="1">
        <f>[1]Sheet8!I$339</f>
        <v>0</v>
      </c>
      <c r="J15" s="1">
        <f>[1]Sheet8!J$339</f>
        <v>4655391.9986473881</v>
      </c>
      <c r="K15" s="1">
        <f>[1]Sheet8!K$339</f>
        <v>4629415.365352612</v>
      </c>
      <c r="L15" s="1">
        <f>[1]Sheet8!L$339</f>
        <v>731944.83672353043</v>
      </c>
      <c r="M15" s="1">
        <f>[1]Sheet8!M$339</f>
        <v>635727.75026290095</v>
      </c>
      <c r="N15" s="1">
        <f>[1]Sheet8!N$339</f>
        <v>163538.59227646998</v>
      </c>
      <c r="O15" s="1">
        <f>[1]Sheet8!O$339</f>
        <v>190897.93973571472</v>
      </c>
      <c r="P15" s="1">
        <f>[1]Sheet8!P$339</f>
        <v>895483.42900000047</v>
      </c>
      <c r="Q15" s="1">
        <f>[1]Sheet8!Q$339</f>
        <v>826625.68999861565</v>
      </c>
      <c r="R15" s="1">
        <f>[1]Sheet8!R$339</f>
        <v>3759908.5696473876</v>
      </c>
      <c r="S15" s="1">
        <f>[1]Sheet8!S$339</f>
        <v>3802789.6753539965</v>
      </c>
      <c r="W15" t="str">
        <f>SUBSTITUTE(Y15,"t1","t"&amp;Z15)</f>
        <v>Sheet8!S$339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[1]Sheet9!D$339</f>
        <v>4717785</v>
      </c>
      <c r="E16" s="1">
        <f>[1]Sheet9!E$339</f>
        <v>4483622</v>
      </c>
      <c r="F16" s="1">
        <f>[1]Sheet9!F$339</f>
        <v>0</v>
      </c>
      <c r="G16" s="1">
        <f>[1]Sheet9!G$339</f>
        <v>0</v>
      </c>
      <c r="H16" s="1">
        <f>[1]Sheet9!H$339</f>
        <v>0</v>
      </c>
      <c r="I16" s="1">
        <f>[1]Sheet9!I$339</f>
        <v>0</v>
      </c>
      <c r="J16" s="1">
        <f>[1]Sheet9!J$339</f>
        <v>4717785</v>
      </c>
      <c r="K16" s="1">
        <f>[1]Sheet9!K$339</f>
        <v>4483622</v>
      </c>
      <c r="L16" s="1">
        <f>[1]Sheet9!L$339</f>
        <v>0</v>
      </c>
      <c r="M16" s="1">
        <f>[1]Sheet9!M$339</f>
        <v>0</v>
      </c>
      <c r="N16" s="1">
        <f>[1]Sheet9!N$339</f>
        <v>353161</v>
      </c>
      <c r="O16" s="1">
        <f>[1]Sheet9!O$339</f>
        <v>341687</v>
      </c>
      <c r="P16" s="1">
        <f>[1]Sheet9!P$339</f>
        <v>353161</v>
      </c>
      <c r="Q16" s="1">
        <f>[1]Sheet9!Q$339</f>
        <v>341687</v>
      </c>
      <c r="R16" s="1">
        <f>[1]Sheet9!R$339</f>
        <v>4364624</v>
      </c>
      <c r="S16" s="1">
        <f>[1]Sheet9!S$339</f>
        <v>4141935</v>
      </c>
      <c r="W16" t="str">
        <f>SUBSTITUTE(Y16,"t1","t"&amp;Z16)</f>
        <v>Sheet9!S$339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89762220.498647392</v>
      </c>
      <c r="E17" s="1">
        <f>SUM(E8:E16)</f>
        <v>98448907.465352625</v>
      </c>
      <c r="F17" s="1">
        <f>SUM(F8:F16)</f>
        <v>313601</v>
      </c>
      <c r="G17" s="1">
        <f>SUM(G8:G16)</f>
        <v>564338</v>
      </c>
      <c r="H17" s="1">
        <f>SUM(H8:H16)</f>
        <v>0</v>
      </c>
      <c r="I17" s="1">
        <f>SUM(I8:I16)</f>
        <v>0</v>
      </c>
      <c r="J17" s="1">
        <f>SUM(J8:J16)</f>
        <v>90075821.498647392</v>
      </c>
      <c r="K17" s="1">
        <f>SUM(K8:K16)</f>
        <v>99013245.465352625</v>
      </c>
      <c r="L17" s="1">
        <f>SUM(L8:L16)</f>
        <v>731944.83672353043</v>
      </c>
      <c r="M17" s="1">
        <f>SUM(M8:M16)</f>
        <v>635727.75026290095</v>
      </c>
      <c r="N17" s="1">
        <f>SUM(N8:N16)</f>
        <v>14644799.842276471</v>
      </c>
      <c r="O17" s="1">
        <f>SUM(O8:O16)</f>
        <v>16109214.589735715</v>
      </c>
      <c r="P17" s="1">
        <f>SUM(P8:P16)</f>
        <v>15376744.679000001</v>
      </c>
      <c r="Q17" s="1">
        <f>SUM(Q8:Q16)</f>
        <v>16744942.339998616</v>
      </c>
      <c r="R17" s="1">
        <f>SUM(R8:R16)</f>
        <v>74699076.819647387</v>
      </c>
      <c r="S17" s="1">
        <f>SUM(S8:S16)</f>
        <v>82268303.125353992</v>
      </c>
    </row>
    <row r="18" spans="1:26" ht="23.1" customHeight="1">
      <c r="A18" s="6">
        <v>10</v>
      </c>
      <c r="B18" s="9"/>
      <c r="C18" s="12" t="s">
        <v>18</v>
      </c>
      <c r="D18" s="1">
        <f>[1]Sheet10!D$339</f>
        <v>6797847</v>
      </c>
      <c r="E18" s="1">
        <f>[1]Sheet10!E$339</f>
        <v>8806053</v>
      </c>
      <c r="F18" s="1">
        <f>[1]Sheet10!F$339</f>
        <v>0</v>
      </c>
      <c r="G18" s="1">
        <f>[1]Sheet10!G$339</f>
        <v>0</v>
      </c>
      <c r="H18" s="1">
        <f>[1]Sheet10!H$339</f>
        <v>0</v>
      </c>
      <c r="I18" s="1">
        <f>[1]Sheet10!I$339</f>
        <v>0</v>
      </c>
      <c r="J18" s="1">
        <f>[1]Sheet10!J$339</f>
        <v>6797847</v>
      </c>
      <c r="K18" s="1">
        <f>[1]Sheet10!K$339</f>
        <v>8806053</v>
      </c>
      <c r="L18" s="1">
        <f>[1]Sheet10!L$339</f>
        <v>-20.900080996205965</v>
      </c>
      <c r="M18" s="1">
        <f>[1]Sheet10!M$339</f>
        <v>-17</v>
      </c>
      <c r="N18" s="1">
        <f>[1]Sheet10!N$339</f>
        <v>225781.90008099622</v>
      </c>
      <c r="O18" s="1">
        <f>[1]Sheet10!O$339</f>
        <v>299699</v>
      </c>
      <c r="P18" s="1">
        <f>[1]Sheet10!P$339</f>
        <v>225761</v>
      </c>
      <c r="Q18" s="1">
        <f>[1]Sheet10!Q$339</f>
        <v>299682</v>
      </c>
      <c r="R18" s="1">
        <f>[1]Sheet10!R$339</f>
        <v>6572086</v>
      </c>
      <c r="S18" s="1">
        <f>[1]Sheet10!S$339</f>
        <v>8506371</v>
      </c>
      <c r="W18" t="str">
        <f>SUBSTITUTE(Y18,"t1","t"&amp;Z18)</f>
        <v>Sheet10!S$339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[1]Sheet11!D$339</f>
        <v>0</v>
      </c>
      <c r="E19" s="1">
        <f>[1]Sheet11!E$339</f>
        <v>102903.34999999999</v>
      </c>
      <c r="F19" s="1">
        <f>[1]Sheet11!F$339</f>
        <v>0</v>
      </c>
      <c r="G19" s="1">
        <f>[1]Sheet11!G$339</f>
        <v>0</v>
      </c>
      <c r="H19" s="1">
        <f>[1]Sheet11!H$339</f>
        <v>0</v>
      </c>
      <c r="I19" s="1">
        <f>[1]Sheet11!I$339</f>
        <v>0</v>
      </c>
      <c r="J19" s="1">
        <f>[1]Sheet11!J$339</f>
        <v>0</v>
      </c>
      <c r="K19" s="1">
        <f>[1]Sheet11!K$339</f>
        <v>102903.34999999999</v>
      </c>
      <c r="L19" s="1">
        <f>[1]Sheet11!L$339</f>
        <v>0</v>
      </c>
      <c r="M19" s="1">
        <f>[1]Sheet11!M$339</f>
        <v>0</v>
      </c>
      <c r="N19" s="1">
        <f>[1]Sheet11!N$339</f>
        <v>0</v>
      </c>
      <c r="O19" s="1">
        <f>[1]Sheet11!O$339</f>
        <v>84093.349999999991</v>
      </c>
      <c r="P19" s="1">
        <f>[1]Sheet11!P$339</f>
        <v>0</v>
      </c>
      <c r="Q19" s="1">
        <f>[1]Sheet11!Q$339</f>
        <v>84093.349999999991</v>
      </c>
      <c r="R19" s="1">
        <f>[1]Sheet11!R$339</f>
        <v>0</v>
      </c>
      <c r="S19" s="1">
        <f>[1]Sheet11!S$339</f>
        <v>18810</v>
      </c>
      <c r="W19" t="str">
        <f>SUBSTITUTE(Y19,"t1","t"&amp;Z19)</f>
        <v>Sheet11!S$339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6797847</v>
      </c>
      <c r="E20" s="1">
        <f>SUM(E18:E19)</f>
        <v>8908956.3499999996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6797847</v>
      </c>
      <c r="K20" s="1">
        <f>SUM(K18:K19)</f>
        <v>8908956.3499999996</v>
      </c>
      <c r="L20" s="1">
        <f>SUM(L18:L19)</f>
        <v>-20.900080996205965</v>
      </c>
      <c r="M20" s="1">
        <f>SUM(M18:M19)</f>
        <v>-17</v>
      </c>
      <c r="N20" s="1">
        <f>SUM(N18:N19)</f>
        <v>225781.90008099622</v>
      </c>
      <c r="O20" s="1">
        <f>SUM(O18:O19)</f>
        <v>383792.35</v>
      </c>
      <c r="P20" s="1">
        <f>SUM(P18:P19)</f>
        <v>225761</v>
      </c>
      <c r="Q20" s="1">
        <f>SUM(Q18:Q19)</f>
        <v>383775.35</v>
      </c>
      <c r="R20" s="1">
        <f>SUM(R18:R19)</f>
        <v>6572086</v>
      </c>
      <c r="S20" s="1">
        <f>SUM(S18:S19)</f>
        <v>8525181</v>
      </c>
    </row>
    <row r="21" spans="1:26" ht="23.1" customHeight="1">
      <c r="A21" s="6"/>
      <c r="B21" s="9"/>
      <c r="C21" s="10" t="s">
        <v>15</v>
      </c>
      <c r="D21" s="1">
        <f>D20+D17</f>
        <v>96560067.498647392</v>
      </c>
      <c r="E21" s="1">
        <f>E20+E17</f>
        <v>107357863.81535262</v>
      </c>
      <c r="F21" s="1">
        <f>F20+F17</f>
        <v>313601</v>
      </c>
      <c r="G21" s="1">
        <f>G20+G17</f>
        <v>564338</v>
      </c>
      <c r="H21" s="1">
        <f>H20+H17</f>
        <v>0</v>
      </c>
      <c r="I21" s="1">
        <f>I20+I17</f>
        <v>0</v>
      </c>
      <c r="J21" s="1">
        <f>J20+J17</f>
        <v>96873668.498647392</v>
      </c>
      <c r="K21" s="1">
        <f>K20+K17</f>
        <v>107922201.81535262</v>
      </c>
      <c r="L21" s="1">
        <f>L20+L17</f>
        <v>731923.93664253422</v>
      </c>
      <c r="M21" s="1">
        <f>M20+M17</f>
        <v>635710.75026290095</v>
      </c>
      <c r="N21" s="1">
        <f>N20+N17</f>
        <v>14870581.742357466</v>
      </c>
      <c r="O21" s="1">
        <f>O20+O17</f>
        <v>16493006.939735714</v>
      </c>
      <c r="P21" s="1">
        <f>P20+P17</f>
        <v>15602505.679000001</v>
      </c>
      <c r="Q21" s="1">
        <f>Q20+Q17</f>
        <v>17128717.689998616</v>
      </c>
      <c r="R21" s="1">
        <f>R20+R17</f>
        <v>81271162.819647387</v>
      </c>
      <c r="S21" s="1">
        <f>S20+S17</f>
        <v>90793484.125353992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[1]Sheet12!D$339</f>
        <v>8583884</v>
      </c>
      <c r="E22" s="1">
        <f>[1]Sheet12!E$339</f>
        <v>7676787</v>
      </c>
      <c r="F22" s="1">
        <f>[1]Sheet12!F$339</f>
        <v>0</v>
      </c>
      <c r="G22" s="1">
        <f>[1]Sheet12!G$339</f>
        <v>0</v>
      </c>
      <c r="H22" s="1">
        <f>[1]Sheet12!H$339</f>
        <v>0</v>
      </c>
      <c r="I22" s="1">
        <f>[1]Sheet12!I$339</f>
        <v>0</v>
      </c>
      <c r="J22" s="1">
        <f>[1]Sheet12!J$339</f>
        <v>8583884</v>
      </c>
      <c r="K22" s="1">
        <f>[1]Sheet12!K$339</f>
        <v>7676787</v>
      </c>
      <c r="L22" s="1">
        <f>[1]Sheet12!L$339</f>
        <v>0</v>
      </c>
      <c r="M22" s="1">
        <f>[1]Sheet12!M$339</f>
        <v>0</v>
      </c>
      <c r="N22" s="1">
        <f>[1]Sheet12!N$339</f>
        <v>658894</v>
      </c>
      <c r="O22" s="1">
        <f>[1]Sheet12!O$339</f>
        <v>581137</v>
      </c>
      <c r="P22" s="1">
        <f>[1]Sheet12!P$339</f>
        <v>658894</v>
      </c>
      <c r="Q22" s="1">
        <f>[1]Sheet12!Q$339</f>
        <v>581137</v>
      </c>
      <c r="R22" s="1">
        <f>[1]Sheet12!R$339</f>
        <v>7924990</v>
      </c>
      <c r="S22" s="1">
        <f>[1]Sheet12!S$339</f>
        <v>7095650</v>
      </c>
      <c r="W22" t="str">
        <f>SUBSTITUTE(Y22,"t1","t"&amp;Z22)</f>
        <v>Sheet12!S$339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[1]Sheet13!D$339</f>
        <v>893397</v>
      </c>
      <c r="E23" s="1">
        <f>[1]Sheet13!E$339</f>
        <v>935226</v>
      </c>
      <c r="F23" s="1">
        <f>[1]Sheet13!F$339</f>
        <v>0</v>
      </c>
      <c r="G23" s="1">
        <f>[1]Sheet13!G$339</f>
        <v>0</v>
      </c>
      <c r="H23" s="1">
        <f>[1]Sheet13!H$339</f>
        <v>0</v>
      </c>
      <c r="I23" s="1">
        <f>[1]Sheet13!I$339</f>
        <v>0</v>
      </c>
      <c r="J23" s="1">
        <f>[1]Sheet13!J$339</f>
        <v>893397</v>
      </c>
      <c r="K23" s="1">
        <f>[1]Sheet13!K$339</f>
        <v>935226</v>
      </c>
      <c r="L23" s="1">
        <f>[1]Sheet13!L$339</f>
        <v>0</v>
      </c>
      <c r="M23" s="1">
        <f>[1]Sheet13!M$339</f>
        <v>0</v>
      </c>
      <c r="N23" s="1">
        <f>[1]Sheet13!N$339</f>
        <v>0</v>
      </c>
      <c r="O23" s="1">
        <f>[1]Sheet13!O$339</f>
        <v>0</v>
      </c>
      <c r="P23" s="1">
        <f>[1]Sheet13!P$339</f>
        <v>0</v>
      </c>
      <c r="Q23" s="1">
        <f>[1]Sheet13!Q$339</f>
        <v>0</v>
      </c>
      <c r="R23" s="1">
        <f>[1]Sheet13!R$339</f>
        <v>893397</v>
      </c>
      <c r="S23" s="1">
        <f>[1]Sheet13!S$339</f>
        <v>935226</v>
      </c>
      <c r="W23" t="str">
        <f>SUBSTITUTE(Y23,"t1","t"&amp;Z23)</f>
        <v>Sheet13!S$339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[1]Sheet14!D$339</f>
        <v>1252857</v>
      </c>
      <c r="E24" s="1">
        <f>[1]Sheet14!E$339</f>
        <v>1263211.8213499999</v>
      </c>
      <c r="F24" s="1">
        <f>[1]Sheet14!F$339</f>
        <v>0</v>
      </c>
      <c r="G24" s="1">
        <f>[1]Sheet14!G$339</f>
        <v>0</v>
      </c>
      <c r="H24" s="1">
        <f>[1]Sheet14!H$339</f>
        <v>0</v>
      </c>
      <c r="I24" s="1">
        <f>[1]Sheet14!I$339</f>
        <v>0</v>
      </c>
      <c r="J24" s="1">
        <f>[1]Sheet14!J$339</f>
        <v>1252857</v>
      </c>
      <c r="K24" s="1">
        <f>[1]Sheet14!K$339</f>
        <v>1263211.8213499999</v>
      </c>
      <c r="L24" s="1">
        <f>[1]Sheet14!L$339</f>
        <v>0</v>
      </c>
      <c r="M24" s="1">
        <f>[1]Sheet14!M$339</f>
        <v>0</v>
      </c>
      <c r="N24" s="1">
        <f>[1]Sheet14!N$339</f>
        <v>0</v>
      </c>
      <c r="O24" s="1">
        <f>[1]Sheet14!O$339</f>
        <v>0</v>
      </c>
      <c r="P24" s="1">
        <f>[1]Sheet14!P$339</f>
        <v>0</v>
      </c>
      <c r="Q24" s="1">
        <f>[1]Sheet14!Q$339</f>
        <v>0</v>
      </c>
      <c r="R24" s="1">
        <f>[1]Sheet14!R$339</f>
        <v>1252857</v>
      </c>
      <c r="S24" s="1">
        <f>[1]Sheet14!S$339</f>
        <v>1263211.8213499999</v>
      </c>
      <c r="W24" t="str">
        <f>SUBSTITUTE(Y24,"t1","t"&amp;Z24)</f>
        <v>Sheet14!S$339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[1]Sheet15!D$339</f>
        <v>10016627</v>
      </c>
      <c r="E25" s="1">
        <f>[1]Sheet15!E$339</f>
        <v>2203107</v>
      </c>
      <c r="F25" s="1">
        <f>[1]Sheet15!F$339</f>
        <v>0</v>
      </c>
      <c r="G25" s="1">
        <f>[1]Sheet15!G$339</f>
        <v>0</v>
      </c>
      <c r="H25" s="1">
        <f>[1]Sheet15!H$339</f>
        <v>0</v>
      </c>
      <c r="I25" s="1">
        <f>[1]Sheet15!I$339</f>
        <v>0</v>
      </c>
      <c r="J25" s="1">
        <f>[1]Sheet15!J$339</f>
        <v>10016627</v>
      </c>
      <c r="K25" s="1">
        <f>[1]Sheet15!K$339</f>
        <v>2203107</v>
      </c>
      <c r="L25" s="1">
        <f>[1]Sheet15!L$339</f>
        <v>2261</v>
      </c>
      <c r="M25" s="1">
        <f>[1]Sheet15!M$339</f>
        <v>4872</v>
      </c>
      <c r="N25" s="1">
        <f>[1]Sheet15!N$339</f>
        <v>129449</v>
      </c>
      <c r="O25" s="1">
        <f>[1]Sheet15!O$339</f>
        <v>1124650</v>
      </c>
      <c r="P25" s="1">
        <f>[1]Sheet15!P$339</f>
        <v>131710</v>
      </c>
      <c r="Q25" s="1">
        <f>[1]Sheet15!Q$339</f>
        <v>1129522</v>
      </c>
      <c r="R25" s="1">
        <f>[1]Sheet15!R$339</f>
        <v>9884917</v>
      </c>
      <c r="S25" s="1">
        <f>[1]Sheet15!S$339</f>
        <v>1073585</v>
      </c>
      <c r="W25" t="str">
        <f>SUBSTITUTE(Y25,"t1","t"&amp;Z25)</f>
        <v>Sheet15!S$339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[1]Sheet16!D$339</f>
        <v>16401879</v>
      </c>
      <c r="E26" s="1">
        <f>[1]Sheet16!E$339</f>
        <v>17829390</v>
      </c>
      <c r="F26" s="1">
        <f>[1]Sheet16!F$339</f>
        <v>0</v>
      </c>
      <c r="G26" s="1">
        <f>[1]Sheet16!G$339</f>
        <v>0</v>
      </c>
      <c r="H26" s="1">
        <f>[1]Sheet16!H$339</f>
        <v>0</v>
      </c>
      <c r="I26" s="1">
        <f>[1]Sheet16!I$339</f>
        <v>0</v>
      </c>
      <c r="J26" s="1">
        <f>[1]Sheet16!J$339</f>
        <v>16401879</v>
      </c>
      <c r="K26" s="1">
        <f>[1]Sheet16!K$339</f>
        <v>17829390</v>
      </c>
      <c r="L26" s="1">
        <f>[1]Sheet16!L$339</f>
        <v>340527</v>
      </c>
      <c r="M26" s="1">
        <f>[1]Sheet16!M$339</f>
        <v>480650</v>
      </c>
      <c r="N26" s="1">
        <f>[1]Sheet16!N$339</f>
        <v>0</v>
      </c>
      <c r="O26" s="1">
        <f>[1]Sheet16!O$339</f>
        <v>0</v>
      </c>
      <c r="P26" s="1">
        <f>[1]Sheet16!P$339</f>
        <v>340527</v>
      </c>
      <c r="Q26" s="1">
        <f>[1]Sheet16!Q$339</f>
        <v>480650</v>
      </c>
      <c r="R26" s="1">
        <f>[1]Sheet16!R$339</f>
        <v>16061352</v>
      </c>
      <c r="S26" s="1">
        <f>[1]Sheet16!S$339</f>
        <v>17348740</v>
      </c>
      <c r="W26" t="str">
        <f>SUBSTITUTE(Y26,"t1","t"&amp;Z26)</f>
        <v>Sheet16!S$339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[1]Sheet17!D$339</f>
        <v>0</v>
      </c>
      <c r="E27" s="1">
        <f>[1]Sheet17!E$339</f>
        <v>0</v>
      </c>
      <c r="F27" s="1">
        <f>[1]Sheet17!F$339</f>
        <v>0</v>
      </c>
      <c r="G27" s="1">
        <f>[1]Sheet17!G$339</f>
        <v>0</v>
      </c>
      <c r="H27" s="1">
        <f>[1]Sheet17!H$339</f>
        <v>0</v>
      </c>
      <c r="I27" s="1">
        <f>[1]Sheet17!I$339</f>
        <v>0</v>
      </c>
      <c r="J27" s="1">
        <f>[1]Sheet17!J$339</f>
        <v>0</v>
      </c>
      <c r="K27" s="1">
        <f>[1]Sheet17!K$339</f>
        <v>0</v>
      </c>
      <c r="L27" s="1">
        <f>[1]Sheet17!L$339</f>
        <v>0</v>
      </c>
      <c r="M27" s="1">
        <f>[1]Sheet17!M$339</f>
        <v>0</v>
      </c>
      <c r="N27" s="1">
        <f>[1]Sheet17!N$339</f>
        <v>0</v>
      </c>
      <c r="O27" s="1">
        <f>[1]Sheet17!O$339</f>
        <v>0</v>
      </c>
      <c r="P27" s="1">
        <f>[1]Sheet17!P$339</f>
        <v>0</v>
      </c>
      <c r="Q27" s="1">
        <f>[1]Sheet17!Q$339</f>
        <v>0</v>
      </c>
      <c r="R27" s="1">
        <f>[1]Sheet17!R$339</f>
        <v>0</v>
      </c>
      <c r="S27" s="1">
        <f>[1]Sheet17!S$339</f>
        <v>0</v>
      </c>
      <c r="W27" t="str">
        <f>SUBSTITUTE(Y27,"t1","t"&amp;Z27)</f>
        <v>Sheet17!S$339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[1]Sheet18!D$339</f>
        <v>1863966</v>
      </c>
      <c r="E28" s="1">
        <f>[1]Sheet18!E$339</f>
        <v>2105535</v>
      </c>
      <c r="F28" s="1">
        <f>[1]Sheet18!F$339</f>
        <v>57</v>
      </c>
      <c r="G28" s="1">
        <f>[1]Sheet18!G$339</f>
        <v>7</v>
      </c>
      <c r="H28" s="1">
        <f>[1]Sheet18!H$339</f>
        <v>0</v>
      </c>
      <c r="I28" s="1">
        <f>[1]Sheet18!I$339</f>
        <v>0</v>
      </c>
      <c r="J28" s="1">
        <f>[1]Sheet18!J$339</f>
        <v>1864023</v>
      </c>
      <c r="K28" s="1">
        <f>[1]Sheet18!K$339</f>
        <v>2105542</v>
      </c>
      <c r="L28" s="1">
        <f>[1]Sheet18!L$339</f>
        <v>0</v>
      </c>
      <c r="M28" s="1">
        <f>[1]Sheet18!M$339</f>
        <v>0</v>
      </c>
      <c r="N28" s="1">
        <f>[1]Sheet18!N$339</f>
        <v>249382</v>
      </c>
      <c r="O28" s="1">
        <f>[1]Sheet18!O$339</f>
        <v>333610.02700000006</v>
      </c>
      <c r="P28" s="1">
        <f>[1]Sheet18!P$339</f>
        <v>249382</v>
      </c>
      <c r="Q28" s="1">
        <f>[1]Sheet18!Q$339</f>
        <v>333610.02700000006</v>
      </c>
      <c r="R28" s="1">
        <f>[1]Sheet18!R$339</f>
        <v>1614641</v>
      </c>
      <c r="S28" s="1">
        <f>[1]Sheet18!S$339</f>
        <v>1771931.973</v>
      </c>
      <c r="W28" t="str">
        <f>SUBSTITUTE(Y28,"t1","t"&amp;Z28)</f>
        <v>Sheet18!S$339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[1]Sheet19!D$339</f>
        <v>1222400</v>
      </c>
      <c r="E29" s="1">
        <f>[1]Sheet19!E$339</f>
        <v>900985</v>
      </c>
      <c r="F29" s="1">
        <f>[1]Sheet19!F$339</f>
        <v>6459</v>
      </c>
      <c r="G29" s="1">
        <f>[1]Sheet19!G$339</f>
        <v>0</v>
      </c>
      <c r="H29" s="1">
        <f>[1]Sheet19!H$339</f>
        <v>0</v>
      </c>
      <c r="I29" s="1">
        <f>[1]Sheet19!I$339</f>
        <v>0</v>
      </c>
      <c r="J29" s="1">
        <f>[1]Sheet19!J$339</f>
        <v>1228859</v>
      </c>
      <c r="K29" s="1">
        <f>[1]Sheet19!K$339</f>
        <v>900985</v>
      </c>
      <c r="L29" s="1">
        <f>[1]Sheet19!L$339</f>
        <v>0</v>
      </c>
      <c r="M29" s="1">
        <f>[1]Sheet19!M$339</f>
        <v>0</v>
      </c>
      <c r="N29" s="1">
        <f>[1]Sheet19!N$339</f>
        <v>0</v>
      </c>
      <c r="O29" s="1">
        <f>[1]Sheet19!O$339</f>
        <v>8512</v>
      </c>
      <c r="P29" s="1">
        <f>[1]Sheet19!P$339</f>
        <v>0</v>
      </c>
      <c r="Q29" s="1">
        <f>[1]Sheet19!Q$339</f>
        <v>8512</v>
      </c>
      <c r="R29" s="1">
        <f>[1]Sheet19!R$339</f>
        <v>1228859</v>
      </c>
      <c r="S29" s="1">
        <f>[1]Sheet19!S$339</f>
        <v>892473</v>
      </c>
      <c r="W29" t="str">
        <f>SUBSTITUTE(Y29,"t1","t"&amp;Z29)</f>
        <v>Sheet19!S$339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[1]Sheet20!D$339</f>
        <v>3895047.5220899615</v>
      </c>
      <c r="E30" s="1">
        <f>[1]Sheet20!E$339</f>
        <v>3014051.7333815559</v>
      </c>
      <c r="F30" s="1">
        <f>[1]Sheet20!F$339</f>
        <v>0</v>
      </c>
      <c r="G30" s="1">
        <f>[1]Sheet20!G$339</f>
        <v>0</v>
      </c>
      <c r="H30" s="1">
        <f>[1]Sheet20!H$339</f>
        <v>0</v>
      </c>
      <c r="I30" s="1">
        <f>[1]Sheet20!I$339</f>
        <v>0</v>
      </c>
      <c r="J30" s="1">
        <f>[1]Sheet20!J$339</f>
        <v>3895047.5220899615</v>
      </c>
      <c r="K30" s="1">
        <f>[1]Sheet20!K$339</f>
        <v>3014051.7333815559</v>
      </c>
      <c r="L30" s="1">
        <f>[1]Sheet20!L$339</f>
        <v>5760</v>
      </c>
      <c r="M30" s="1">
        <f>[1]Sheet20!M$339</f>
        <v>0</v>
      </c>
      <c r="N30" s="1">
        <f>[1]Sheet20!N$339</f>
        <v>2076595.772902</v>
      </c>
      <c r="O30" s="1">
        <f>[1]Sheet20!O$339</f>
        <v>1607748.9304478411</v>
      </c>
      <c r="P30" s="1">
        <f>[1]Sheet20!P$339</f>
        <v>2082355.772902</v>
      </c>
      <c r="Q30" s="1">
        <f>[1]Sheet20!Q$339</f>
        <v>1607748.9304478411</v>
      </c>
      <c r="R30" s="1">
        <f>[1]Sheet20!R$339</f>
        <v>1812691.7491879615</v>
      </c>
      <c r="S30" s="1">
        <f>[1]Sheet20!S$339</f>
        <v>1406302.8029337148</v>
      </c>
      <c r="W30" t="str">
        <f>SUBSTITUTE(Y30,"t1","t"&amp;Z30)</f>
        <v>Sheet20!S$339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[1]Sheet21!D$339</f>
        <v>1345053.767</v>
      </c>
      <c r="E31" s="1">
        <f>[1]Sheet21!E$339</f>
        <v>1402934.7220000001</v>
      </c>
      <c r="F31" s="1">
        <f>[1]Sheet21!F$339</f>
        <v>0</v>
      </c>
      <c r="G31" s="1">
        <f>[1]Sheet21!G$339</f>
        <v>0</v>
      </c>
      <c r="H31" s="1">
        <f>[1]Sheet21!H$339</f>
        <v>0</v>
      </c>
      <c r="I31" s="1">
        <f>[1]Sheet21!I$339</f>
        <v>0</v>
      </c>
      <c r="J31" s="1">
        <f>[1]Sheet21!J$339</f>
        <v>1345053.767</v>
      </c>
      <c r="K31" s="1">
        <f>[1]Sheet21!K$339</f>
        <v>1402934.7220000001</v>
      </c>
      <c r="L31" s="1">
        <f>[1]Sheet21!L$339</f>
        <v>2</v>
      </c>
      <c r="M31" s="1">
        <f>[1]Sheet21!M$339</f>
        <v>0</v>
      </c>
      <c r="N31" s="1">
        <f>[1]Sheet21!N$339</f>
        <v>464152.723</v>
      </c>
      <c r="O31" s="1">
        <f>[1]Sheet21!O$339</f>
        <v>446225</v>
      </c>
      <c r="P31" s="1">
        <f>[1]Sheet21!P$339</f>
        <v>464154.723</v>
      </c>
      <c r="Q31" s="1">
        <f>[1]Sheet21!Q$339</f>
        <v>446225</v>
      </c>
      <c r="R31" s="1">
        <f>[1]Sheet21!R$339</f>
        <v>880899.04399999999</v>
      </c>
      <c r="S31" s="1">
        <f>[1]Sheet21!S$339</f>
        <v>956709.72200000007</v>
      </c>
      <c r="W31" t="str">
        <f>SUBSTITUTE(Y31,"t1","t"&amp;Z31)</f>
        <v>Sheet21!S$339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[1]Sheet22!D$339</f>
        <v>0</v>
      </c>
      <c r="E32" s="1">
        <f>[1]Sheet22!E$339</f>
        <v>0</v>
      </c>
      <c r="F32" s="1">
        <f>[1]Sheet22!F$339</f>
        <v>0</v>
      </c>
      <c r="G32" s="1">
        <f>[1]Sheet22!G$339</f>
        <v>0</v>
      </c>
      <c r="H32" s="1">
        <f>[1]Sheet22!H$339</f>
        <v>0</v>
      </c>
      <c r="I32" s="1">
        <f>[1]Sheet22!I$339</f>
        <v>0</v>
      </c>
      <c r="J32" s="1">
        <f>[1]Sheet22!J$339</f>
        <v>0</v>
      </c>
      <c r="K32" s="1">
        <f>[1]Sheet22!K$339</f>
        <v>0</v>
      </c>
      <c r="L32" s="1">
        <f>[1]Sheet22!L$339</f>
        <v>0</v>
      </c>
      <c r="M32" s="1">
        <f>[1]Sheet22!M$339</f>
        <v>0</v>
      </c>
      <c r="N32" s="1">
        <f>[1]Sheet22!N$339</f>
        <v>0</v>
      </c>
      <c r="O32" s="1">
        <f>[1]Sheet22!O$339</f>
        <v>0</v>
      </c>
      <c r="P32" s="1">
        <f>[1]Sheet22!P$339</f>
        <v>0</v>
      </c>
      <c r="Q32" s="1">
        <f>[1]Sheet22!Q$339</f>
        <v>0</v>
      </c>
      <c r="R32" s="1">
        <f>[1]Sheet22!R$339</f>
        <v>0</v>
      </c>
      <c r="S32" s="1">
        <f>[1]Sheet22!S$339</f>
        <v>0</v>
      </c>
      <c r="W32" t="str">
        <f>SUBSTITUTE(Y32,"t1","t"&amp;Z32)</f>
        <v>Sheet22!S$339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45475111.289089955</v>
      </c>
      <c r="E33" s="1">
        <f>SUM(E22:E32)</f>
        <v>37331228.276731558</v>
      </c>
      <c r="F33" s="1">
        <f>SUM(F22:F32)</f>
        <v>6516</v>
      </c>
      <c r="G33" s="1">
        <f>SUM(G22:G32)</f>
        <v>7</v>
      </c>
      <c r="H33" s="1">
        <f>SUM(H22:H32)</f>
        <v>0</v>
      </c>
      <c r="I33" s="1">
        <f>SUM(I22:I32)</f>
        <v>0</v>
      </c>
      <c r="J33" s="1">
        <f>SUM(J22:J32)</f>
        <v>45481627.289089955</v>
      </c>
      <c r="K33" s="1">
        <f>SUM(K22:K32)</f>
        <v>37331235.276731558</v>
      </c>
      <c r="L33" s="1">
        <f>SUM(L22:L32)</f>
        <v>348550</v>
      </c>
      <c r="M33" s="1">
        <f>SUM(M22:M32)</f>
        <v>485522</v>
      </c>
      <c r="N33" s="1">
        <f>SUM(N22:N32)</f>
        <v>3578473.495902</v>
      </c>
      <c r="O33" s="1">
        <f>SUM(O22:O32)</f>
        <v>4101882.9574478408</v>
      </c>
      <c r="P33" s="1">
        <f>SUM(P22:P32)</f>
        <v>3927023.495902</v>
      </c>
      <c r="Q33" s="1">
        <f>SUM(Q22:Q32)</f>
        <v>4587404.9574478418</v>
      </c>
      <c r="R33" s="1">
        <f>SUM(R22:R32)</f>
        <v>41554603.793187961</v>
      </c>
      <c r="S33" s="1">
        <f>SUM(S22:S32)</f>
        <v>32743830.319283716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142035178.78773734</v>
      </c>
      <c r="E34" s="1">
        <f>E33+E21</f>
        <v>144689092.09208417</v>
      </c>
      <c r="F34" s="1">
        <f>F33+F21</f>
        <v>320117</v>
      </c>
      <c r="G34" s="1">
        <f>G33+G21</f>
        <v>564345</v>
      </c>
      <c r="H34" s="1">
        <f>H33+H21</f>
        <v>0</v>
      </c>
      <c r="I34" s="1">
        <f>I33+I21</f>
        <v>0</v>
      </c>
      <c r="J34" s="1">
        <f>J33+J21</f>
        <v>142355295.78773734</v>
      </c>
      <c r="K34" s="1">
        <f>K33+K21</f>
        <v>145253437.09208417</v>
      </c>
      <c r="L34" s="1">
        <f>L33+L21</f>
        <v>1080473.9366425341</v>
      </c>
      <c r="M34" s="1">
        <f>M33+M21</f>
        <v>1121232.750262901</v>
      </c>
      <c r="N34" s="1">
        <f>N33+N21</f>
        <v>18449055.238259465</v>
      </c>
      <c r="O34" s="1">
        <f>O33+O21</f>
        <v>20594889.897183556</v>
      </c>
      <c r="P34" s="1">
        <f>P33+P21</f>
        <v>19529529.174902</v>
      </c>
      <c r="Q34" s="1">
        <f>Q33+Q21</f>
        <v>21716122.647446457</v>
      </c>
      <c r="R34" s="1">
        <f>R33+R21</f>
        <v>122825766.61283535</v>
      </c>
      <c r="S34" s="1">
        <f>S33+S21</f>
        <v>123537314.44463772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2015-05-17T16:04:41Z</dcterms:created>
  <dcterms:modified xsi:type="dcterms:W3CDTF">2015-05-17T16:04:44Z</dcterms:modified>
</cp:coreProperties>
</file>