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47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<sst xmlns="http://schemas.openxmlformats.org/spreadsheetml/2006/main" count="61" uniqueCount="41">
  <si>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</si>
  <si>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</si>
  <si>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Sheet1!S$346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</si>
  <si>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</si>
  <si>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</si>
  <si>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</si>
  <si>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</si>
  <si>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</si>
  <si>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</si>
  <si>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</si>
  <si>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</si>
  <si>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</si>
  <si>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</si>
  <si>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</si>
  <si>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</si>
  <si>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</si>
  <si>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</si>
  <si>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</si>
  <si>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</si>
  <si>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</si>
  <si>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</si>
  <si>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</si>
  <si>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</si>
  <si>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</si>
  <si>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</si>
  <si>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</si>
  <si>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</si>
  <si>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</si>
  <si>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</si>
  <si>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</si>
  <si>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</si>
  <si>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</si>
  <si>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</si>
  <si>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</si>
  <si>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</si>
  <si>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</si>
  <si>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</si>
  <si>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</si>
  <si>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</si>
  <si>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(47):Earned Premiums  2013-2014  ( Motors - Comprehensive ) In Omani Rial</t>
  </si>
  <si>
    <t>جدول رقم (47): الأقساط المكتسبة لعامي  2013-2014م  (المركبات - شامل)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</si>
</sst>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1" xfId="3" applyNumberFormat="1" applyFont="1" applyFill="1" applyBorder="1" applyAlignment="1">
      <alignment horizontal="center" vertical="center" wrapText="1" readingOrder="1"/>
    </xf>
    <xf numFmtId="164" fontId="8" fillId="0" borderId="1" xfId="3" applyNumberFormat="1" applyFont="1" applyFill="1" applyBorder="1" applyAlignment="1">
      <alignment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346">
          <cell r="D346">
            <v>15884727.300000001</v>
          </cell>
          <cell r="E346">
            <v>18407450.199999999</v>
          </cell>
          <cell r="F346">
            <v>313601.30000000005</v>
          </cell>
          <cell r="G346">
            <v>564338</v>
          </cell>
          <cell r="H346">
            <v>0</v>
          </cell>
          <cell r="I346">
            <v>0</v>
          </cell>
          <cell r="J346">
            <v>16198328.600000001</v>
          </cell>
          <cell r="K346">
            <v>18971788.199999999</v>
          </cell>
          <cell r="L346">
            <v>0</v>
          </cell>
          <cell r="M346">
            <v>0</v>
          </cell>
          <cell r="N346">
            <v>64000</v>
          </cell>
          <cell r="O346">
            <v>260594</v>
          </cell>
          <cell r="P346">
            <v>64000</v>
          </cell>
          <cell r="Q346">
            <v>260594</v>
          </cell>
          <cell r="R346">
            <v>16134328.600000001</v>
          </cell>
          <cell r="S346">
            <v>18711194.199999999</v>
          </cell>
        </row>
      </sheetData>
      <sheetData sheetId="2">
        <row r="346">
          <cell r="D346">
            <v>9163784.4000000004</v>
          </cell>
          <cell r="E346">
            <v>9574823.25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9163784.4000000004</v>
          </cell>
          <cell r="K346">
            <v>9574823.25</v>
          </cell>
          <cell r="L346">
            <v>0</v>
          </cell>
          <cell r="M346">
            <v>0</v>
          </cell>
          <cell r="N346">
            <v>1720538.65</v>
          </cell>
          <cell r="O346">
            <v>1627405.2999999998</v>
          </cell>
          <cell r="P346">
            <v>1720538.65</v>
          </cell>
          <cell r="Q346">
            <v>1627405.2999999998</v>
          </cell>
          <cell r="R346">
            <v>7443245.75</v>
          </cell>
          <cell r="S346">
            <v>7947417.9500000002</v>
          </cell>
        </row>
      </sheetData>
      <sheetData sheetId="3">
        <row r="346">
          <cell r="D346">
            <v>7661506</v>
          </cell>
          <cell r="E346">
            <v>8011736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7661506</v>
          </cell>
          <cell r="K346">
            <v>8011736</v>
          </cell>
          <cell r="L346">
            <v>0</v>
          </cell>
          <cell r="M346">
            <v>0</v>
          </cell>
          <cell r="N346">
            <v>2276220</v>
          </cell>
          <cell r="O346">
            <v>2142572</v>
          </cell>
          <cell r="P346">
            <v>2276220</v>
          </cell>
          <cell r="Q346">
            <v>2142572</v>
          </cell>
          <cell r="R346">
            <v>5385286</v>
          </cell>
          <cell r="S346">
            <v>5869164</v>
          </cell>
        </row>
      </sheetData>
      <sheetData sheetId="4">
        <row r="346">
          <cell r="D346">
            <v>2026840.35</v>
          </cell>
          <cell r="E346">
            <v>2682263.4500000002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2026840.35</v>
          </cell>
          <cell r="K346">
            <v>2682263.4500000002</v>
          </cell>
          <cell r="L346">
            <v>0</v>
          </cell>
          <cell r="M346">
            <v>0</v>
          </cell>
          <cell r="N346">
            <v>1107019.175</v>
          </cell>
          <cell r="O346">
            <v>1450416.2250000001</v>
          </cell>
          <cell r="P346">
            <v>1107019.175</v>
          </cell>
          <cell r="Q346">
            <v>1450416.2250000001</v>
          </cell>
          <cell r="R346">
            <v>919821.17500000005</v>
          </cell>
          <cell r="S346">
            <v>1231847.2250000001</v>
          </cell>
        </row>
      </sheetData>
      <sheetData sheetId="5">
        <row r="346"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</sheetData>
      <sheetData sheetId="6">
        <row r="346">
          <cell r="D346">
            <v>7636079</v>
          </cell>
          <cell r="E346">
            <v>8026194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7636079</v>
          </cell>
          <cell r="K346">
            <v>8026194</v>
          </cell>
          <cell r="L346">
            <v>0</v>
          </cell>
          <cell r="M346">
            <v>0</v>
          </cell>
          <cell r="N346">
            <v>312609</v>
          </cell>
          <cell r="O346">
            <v>393771</v>
          </cell>
          <cell r="P346">
            <v>312609</v>
          </cell>
          <cell r="Q346">
            <v>393771</v>
          </cell>
          <cell r="R346">
            <v>7323470</v>
          </cell>
          <cell r="S346">
            <v>7632423</v>
          </cell>
        </row>
      </sheetData>
      <sheetData sheetId="7">
        <row r="347">
          <cell r="D347">
            <v>4980646</v>
          </cell>
          <cell r="E347">
            <v>5279147.9000000004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4980646</v>
          </cell>
          <cell r="K347">
            <v>5279147.9000000004</v>
          </cell>
          <cell r="L347">
            <v>0</v>
          </cell>
          <cell r="M347">
            <v>0</v>
          </cell>
          <cell r="N347">
            <v>2100920</v>
          </cell>
          <cell r="O347">
            <v>2278972.5</v>
          </cell>
          <cell r="P347">
            <v>2100920</v>
          </cell>
          <cell r="Q347">
            <v>2278972.5</v>
          </cell>
          <cell r="R347">
            <v>2879726</v>
          </cell>
          <cell r="S347">
            <v>3000175.4000000004</v>
          </cell>
        </row>
      </sheetData>
      <sheetData sheetId="8">
        <row r="346">
          <cell r="D346">
            <v>3147876.0074093938</v>
          </cell>
          <cell r="E346">
            <v>3120370.7271619681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3147876.0074093938</v>
          </cell>
          <cell r="K346">
            <v>3120370.7271619681</v>
          </cell>
          <cell r="L346">
            <v>440045.66659895517</v>
          </cell>
          <cell r="M346">
            <v>386947.00951723737</v>
          </cell>
          <cell r="N346">
            <v>108457.34915376769</v>
          </cell>
          <cell r="O346">
            <v>127263.8665653662</v>
          </cell>
          <cell r="P346">
            <v>548503.01575272286</v>
          </cell>
          <cell r="Q346">
            <v>514210.87608260359</v>
          </cell>
          <cell r="R346">
            <v>2599372.9916566708</v>
          </cell>
          <cell r="S346">
            <v>2606159.8510793643</v>
          </cell>
        </row>
      </sheetData>
      <sheetData sheetId="9">
        <row r="346">
          <cell r="D346">
            <v>0</v>
          </cell>
          <cell r="E346">
            <v>2776559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2776559</v>
          </cell>
          <cell r="L346">
            <v>0</v>
          </cell>
          <cell r="M346">
            <v>0</v>
          </cell>
          <cell r="N346">
            <v>0</v>
          </cell>
          <cell r="O346">
            <v>213469</v>
          </cell>
          <cell r="P346">
            <v>0</v>
          </cell>
          <cell r="Q346">
            <v>213469</v>
          </cell>
          <cell r="R346">
            <v>0</v>
          </cell>
          <cell r="S346">
            <v>2563090</v>
          </cell>
        </row>
      </sheetData>
      <sheetData sheetId="10">
        <row r="346">
          <cell r="D346">
            <v>5112825</v>
          </cell>
          <cell r="E346">
            <v>6745816.5499999998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5112825</v>
          </cell>
          <cell r="K346">
            <v>6745816.5499999998</v>
          </cell>
          <cell r="L346">
            <v>0</v>
          </cell>
          <cell r="M346">
            <v>0</v>
          </cell>
          <cell r="N346">
            <v>169484</v>
          </cell>
          <cell r="O346">
            <v>229726.12394306937</v>
          </cell>
          <cell r="P346">
            <v>169484</v>
          </cell>
          <cell r="Q346">
            <v>229726.12394306937</v>
          </cell>
          <cell r="R346">
            <v>4943341</v>
          </cell>
          <cell r="S346">
            <v>6516090.4260569308</v>
          </cell>
        </row>
      </sheetData>
      <sheetData sheetId="11">
        <row r="346">
          <cell r="D346">
            <v>0</v>
          </cell>
          <cell r="E346">
            <v>72032.399999999994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72032.399999999994</v>
          </cell>
          <cell r="L346">
            <v>0</v>
          </cell>
          <cell r="M346">
            <v>0</v>
          </cell>
          <cell r="N346">
            <v>0</v>
          </cell>
          <cell r="O346">
            <v>58865.4</v>
          </cell>
          <cell r="P346">
            <v>0</v>
          </cell>
          <cell r="Q346">
            <v>58865.4</v>
          </cell>
          <cell r="R346">
            <v>0</v>
          </cell>
          <cell r="S346">
            <v>13166.999999999993</v>
          </cell>
        </row>
      </sheetData>
      <sheetData sheetId="12">
        <row r="346">
          <cell r="D346">
            <v>7194118</v>
          </cell>
          <cell r="E346">
            <v>6148608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7194118</v>
          </cell>
          <cell r="K346">
            <v>6148608</v>
          </cell>
          <cell r="L346">
            <v>0</v>
          </cell>
          <cell r="M346">
            <v>0</v>
          </cell>
          <cell r="N346">
            <v>658894</v>
          </cell>
          <cell r="O346">
            <v>554644</v>
          </cell>
          <cell r="P346">
            <v>658894</v>
          </cell>
          <cell r="Q346">
            <v>554644</v>
          </cell>
          <cell r="R346">
            <v>6535224</v>
          </cell>
          <cell r="S346">
            <v>5593964</v>
          </cell>
        </row>
      </sheetData>
      <sheetData sheetId="13">
        <row r="346">
          <cell r="D346">
            <v>606398</v>
          </cell>
          <cell r="E346">
            <v>642032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606398</v>
          </cell>
          <cell r="K346">
            <v>642032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606398</v>
          </cell>
          <cell r="S346">
            <v>642032</v>
          </cell>
        </row>
      </sheetData>
      <sheetData sheetId="14">
        <row r="346">
          <cell r="D346">
            <v>889735</v>
          </cell>
          <cell r="E346">
            <v>749440.29150000005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889735</v>
          </cell>
          <cell r="K346">
            <v>749440.29150000005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889735</v>
          </cell>
          <cell r="S346">
            <v>749440.29150000005</v>
          </cell>
        </row>
      </sheetData>
      <sheetData sheetId="15">
        <row r="346">
          <cell r="D346">
            <v>8874732</v>
          </cell>
          <cell r="E346">
            <v>9627516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8874732</v>
          </cell>
          <cell r="K346">
            <v>9627516</v>
          </cell>
          <cell r="L346">
            <v>2261</v>
          </cell>
          <cell r="M346">
            <v>0</v>
          </cell>
          <cell r="N346">
            <v>114692</v>
          </cell>
          <cell r="O346">
            <v>118235</v>
          </cell>
          <cell r="P346">
            <v>116953</v>
          </cell>
          <cell r="Q346">
            <v>118235</v>
          </cell>
          <cell r="R346">
            <v>8757779</v>
          </cell>
          <cell r="S346">
            <v>9509281</v>
          </cell>
        </row>
      </sheetData>
      <sheetData sheetId="16">
        <row r="346">
          <cell r="D346">
            <v>12370870</v>
          </cell>
          <cell r="E346">
            <v>13815703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12370870</v>
          </cell>
          <cell r="K346">
            <v>13815703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12370870</v>
          </cell>
          <cell r="S346">
            <v>13815703</v>
          </cell>
        </row>
      </sheetData>
      <sheetData sheetId="17">
        <row r="346"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</sheetData>
      <sheetData sheetId="18">
        <row r="346">
          <cell r="D346">
            <v>1849494</v>
          </cell>
          <cell r="E346">
            <v>2015803.4470154429</v>
          </cell>
          <cell r="F346">
            <v>57</v>
          </cell>
          <cell r="G346">
            <v>7</v>
          </cell>
          <cell r="H346">
            <v>0</v>
          </cell>
          <cell r="I346">
            <v>0</v>
          </cell>
          <cell r="J346">
            <v>1849551</v>
          </cell>
          <cell r="K346">
            <v>2015810.4470154429</v>
          </cell>
          <cell r="L346">
            <v>0</v>
          </cell>
          <cell r="M346">
            <v>0</v>
          </cell>
          <cell r="N346">
            <v>249382</v>
          </cell>
          <cell r="O346">
            <v>333610.02700000006</v>
          </cell>
          <cell r="P346">
            <v>249382</v>
          </cell>
          <cell r="Q346">
            <v>333610.02700000006</v>
          </cell>
          <cell r="R346">
            <v>1600169</v>
          </cell>
          <cell r="S346">
            <v>1682200.4200154429</v>
          </cell>
        </row>
      </sheetData>
      <sheetData sheetId="19">
        <row r="346">
          <cell r="D346">
            <v>650832.52770000009</v>
          </cell>
          <cell r="E346">
            <v>264023.82949999999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650832.52770000009</v>
          </cell>
          <cell r="K346">
            <v>264023.82949999999</v>
          </cell>
          <cell r="L346">
            <v>0</v>
          </cell>
          <cell r="M346">
            <v>0</v>
          </cell>
          <cell r="N346">
            <v>0</v>
          </cell>
          <cell r="O346">
            <v>8512</v>
          </cell>
          <cell r="P346">
            <v>0</v>
          </cell>
          <cell r="Q346">
            <v>8512</v>
          </cell>
          <cell r="R346">
            <v>650832.52770000009</v>
          </cell>
          <cell r="S346">
            <v>255511.82949999999</v>
          </cell>
        </row>
      </sheetData>
      <sheetData sheetId="20">
        <row r="346">
          <cell r="D346">
            <v>3760252.8284449996</v>
          </cell>
          <cell r="E346">
            <v>2923474.4376597777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3760252.8284449996</v>
          </cell>
          <cell r="K346">
            <v>2923474.4376597777</v>
          </cell>
          <cell r="L346">
            <v>5760</v>
          </cell>
          <cell r="M346">
            <v>0</v>
          </cell>
          <cell r="N346">
            <v>2026045.5</v>
          </cell>
          <cell r="O346">
            <v>1557886.1248113485</v>
          </cell>
          <cell r="P346">
            <v>2031805.5</v>
          </cell>
          <cell r="Q346">
            <v>1557886.1248113485</v>
          </cell>
          <cell r="R346">
            <v>1728447.3284449996</v>
          </cell>
          <cell r="S346">
            <v>1365588.312848429</v>
          </cell>
        </row>
      </sheetData>
      <sheetData sheetId="21">
        <row r="346">
          <cell r="D346">
            <v>1239204.3045443865</v>
          </cell>
          <cell r="E346">
            <v>521346.1927009034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1239204.3045443865</v>
          </cell>
          <cell r="K346">
            <v>521346.1927009034</v>
          </cell>
          <cell r="L346">
            <v>2</v>
          </cell>
          <cell r="M346">
            <v>0</v>
          </cell>
          <cell r="N346">
            <v>464152.723</v>
          </cell>
          <cell r="O346">
            <v>197742</v>
          </cell>
          <cell r="P346">
            <v>464154.723</v>
          </cell>
          <cell r="Q346">
            <v>197742</v>
          </cell>
          <cell r="R346">
            <v>775049.58154438646</v>
          </cell>
          <cell r="S346">
            <v>323604.1927009034</v>
          </cell>
        </row>
      </sheetData>
      <sheetData sheetId="22">
        <row r="346"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9" workbookViewId="0">
      <selection activeCell="D27" sqref="D27"/>
    </sheetView>
  </sheetViews>
  <sheetFormatPr defaultRowHeight="15"/>
  <cols>
    <col min="4" max="5" width="10.140625" bestFit="1" customWidth="1"/>
    <col min="10" max="11" width="10.140625" bestFit="1" customWidth="1"/>
    <col min="18" max="19" width="10.140625" bestFit="1" customWidth="1"/>
  </cols>
  <sheetData>
    <row r="1" spans="1:26">
      <c r="A1">
        <v>346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7" t="s">
        <v>37</v>
      </c>
      <c r="E6" s="17"/>
      <c r="F6" s="17" t="s">
        <v>36</v>
      </c>
      <c r="G6" s="17"/>
      <c r="H6" s="17" t="s">
        <v>35</v>
      </c>
      <c r="I6" s="17"/>
      <c r="J6" s="17" t="s">
        <v>34</v>
      </c>
      <c r="K6" s="17"/>
      <c r="L6" s="17" t="s">
        <v>33</v>
      </c>
      <c r="M6" s="17"/>
      <c r="N6" s="17" t="s">
        <v>32</v>
      </c>
      <c r="O6" s="17"/>
      <c r="P6" s="17" t="s">
        <v>31</v>
      </c>
      <c r="Q6" s="18"/>
      <c r="R6" s="17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[1]Sheet1!D$346</f>
        <v>15884727.300000001</v>
      </c>
      <c r="E8" s="14">
        <f>[1]Sheet1!E$346</f>
        <v>18407450.199999999</v>
      </c>
      <c r="F8" s="14">
        <f>[1]Sheet1!F$346</f>
        <v>313601.30000000005</v>
      </c>
      <c r="G8" s="14">
        <f>[1]Sheet1!G$346</f>
        <v>564338</v>
      </c>
      <c r="H8" s="14">
        <f>[1]Sheet1!H$346</f>
        <v>0</v>
      </c>
      <c r="I8" s="14">
        <f>[1]Sheet1!I$346</f>
        <v>0</v>
      </c>
      <c r="J8" s="14">
        <f>[1]Sheet1!J$346</f>
        <v>16198328.600000001</v>
      </c>
      <c r="K8" s="14">
        <f>[1]Sheet1!K$346</f>
        <v>18971788.199999999</v>
      </c>
      <c r="L8" s="14">
        <f>[1]Sheet1!L$346</f>
        <v>0</v>
      </c>
      <c r="M8" s="14">
        <f>[1]Sheet1!M$346</f>
        <v>0</v>
      </c>
      <c r="N8" s="14">
        <f>[1]Sheet1!N$346</f>
        <v>64000</v>
      </c>
      <c r="O8" s="14">
        <f>[1]Sheet1!O$346</f>
        <v>260594</v>
      </c>
      <c r="P8" s="14">
        <f>[1]Sheet1!P$346</f>
        <v>64000</v>
      </c>
      <c r="Q8" s="14">
        <f>[1]Sheet1!Q$346</f>
        <v>260594</v>
      </c>
      <c r="R8" s="14">
        <f>[1]Sheet1!R$346</f>
        <v>16134328.600000001</v>
      </c>
      <c r="S8" s="14">
        <f>[1]Sheet1!S$346</f>
        <v>18711194.199999999</v>
      </c>
    </row>
    <row r="9" spans="1:26" ht="23.1" customHeight="1">
      <c r="A9" s="6">
        <v>2</v>
      </c>
      <c r="B9" s="9"/>
      <c r="C9" s="3" t="s">
        <v>27</v>
      </c>
      <c r="D9" s="1">
        <f>[1]Sheet2!D$346</f>
        <v>9163784.4000000004</v>
      </c>
      <c r="E9" s="1">
        <f>[1]Sheet2!E$346</f>
        <v>9574823.25</v>
      </c>
      <c r="F9" s="1">
        <f>[1]Sheet2!F$346</f>
        <v>0</v>
      </c>
      <c r="G9" s="1">
        <f>[1]Sheet2!G$346</f>
        <v>0</v>
      </c>
      <c r="H9" s="1">
        <f>[1]Sheet2!H$346</f>
        <v>0</v>
      </c>
      <c r="I9" s="1">
        <f>[1]Sheet2!I$346</f>
        <v>0</v>
      </c>
      <c r="J9" s="1">
        <f>[1]Sheet2!J$346</f>
        <v>9163784.4000000004</v>
      </c>
      <c r="K9" s="1">
        <f>[1]Sheet2!K$346</f>
        <v>9574823.25</v>
      </c>
      <c r="L9" s="1">
        <f>[1]Sheet2!L$346</f>
        <v>0</v>
      </c>
      <c r="M9" s="1">
        <f>[1]Sheet2!M$346</f>
        <v>0</v>
      </c>
      <c r="N9" s="1">
        <f>[1]Sheet2!N$346</f>
        <v>1720538.65</v>
      </c>
      <c r="O9" s="1">
        <f>[1]Sheet2!O$346</f>
        <v>1627405.2999999998</v>
      </c>
      <c r="P9" s="1">
        <f>[1]Sheet2!P$346</f>
        <v>1720538.65</v>
      </c>
      <c r="Q9" s="1">
        <f>[1]Sheet2!Q$346</f>
        <v>1627405.2999999998</v>
      </c>
      <c r="R9" s="1">
        <f>[1]Sheet2!R$346</f>
        <v>7443245.75</v>
      </c>
      <c r="S9" s="1">
        <f>[1]Sheet2!S$346</f>
        <v>7947417.9500000002</v>
      </c>
      <c r="W9" t="str">
        <f>SUBSTITUTE(Y9,"t1","t"&amp;Z9)</f>
        <v>Sheet2!S$346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[1]Sheet3!D$346</f>
        <v>7661506</v>
      </c>
      <c r="E10" s="1">
        <f>[1]Sheet3!E$346</f>
        <v>8011736</v>
      </c>
      <c r="F10" s="1">
        <f>[1]Sheet3!F$346</f>
        <v>0</v>
      </c>
      <c r="G10" s="1">
        <f>[1]Sheet3!G$346</f>
        <v>0</v>
      </c>
      <c r="H10" s="1">
        <f>[1]Sheet3!H$346</f>
        <v>0</v>
      </c>
      <c r="I10" s="1">
        <f>[1]Sheet3!I$346</f>
        <v>0</v>
      </c>
      <c r="J10" s="1">
        <f>[1]Sheet3!J$346</f>
        <v>7661506</v>
      </c>
      <c r="K10" s="1">
        <f>[1]Sheet3!K$346</f>
        <v>8011736</v>
      </c>
      <c r="L10" s="1">
        <f>[1]Sheet3!L$346</f>
        <v>0</v>
      </c>
      <c r="M10" s="1">
        <f>[1]Sheet3!M$346</f>
        <v>0</v>
      </c>
      <c r="N10" s="1">
        <f>[1]Sheet3!N$346</f>
        <v>2276220</v>
      </c>
      <c r="O10" s="1">
        <f>[1]Sheet3!O$346</f>
        <v>2142572</v>
      </c>
      <c r="P10" s="1">
        <f>[1]Sheet3!P$346</f>
        <v>2276220</v>
      </c>
      <c r="Q10" s="1">
        <f>[1]Sheet3!Q$346</f>
        <v>2142572</v>
      </c>
      <c r="R10" s="1">
        <f>[1]Sheet3!R$346</f>
        <v>5385286</v>
      </c>
      <c r="S10" s="1">
        <f>[1]Sheet3!S$346</f>
        <v>5869164</v>
      </c>
      <c r="W10" t="str">
        <f>SUBSTITUTE(Y10,"t1","t"&amp;Z10)</f>
        <v>Sheet3!S$346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[1]Sheet4!D$346</f>
        <v>2026840.35</v>
      </c>
      <c r="E11" s="1">
        <f>[1]Sheet4!E$346</f>
        <v>2682263.4500000002</v>
      </c>
      <c r="F11" s="1">
        <f>[1]Sheet4!F$346</f>
        <v>0</v>
      </c>
      <c r="G11" s="1">
        <f>[1]Sheet4!G$346</f>
        <v>0</v>
      </c>
      <c r="H11" s="1">
        <f>[1]Sheet4!H$346</f>
        <v>0</v>
      </c>
      <c r="I11" s="1">
        <f>[1]Sheet4!I$346</f>
        <v>0</v>
      </c>
      <c r="J11" s="1">
        <f>[1]Sheet4!J$346</f>
        <v>2026840.35</v>
      </c>
      <c r="K11" s="1">
        <f>[1]Sheet4!K$346</f>
        <v>2682263.4500000002</v>
      </c>
      <c r="L11" s="1">
        <f>[1]Sheet4!L$346</f>
        <v>0</v>
      </c>
      <c r="M11" s="1">
        <f>[1]Sheet4!M$346</f>
        <v>0</v>
      </c>
      <c r="N11" s="1">
        <f>[1]Sheet4!N$346</f>
        <v>1107019.175</v>
      </c>
      <c r="O11" s="1">
        <f>[1]Sheet4!O$346</f>
        <v>1450416.2250000001</v>
      </c>
      <c r="P11" s="1">
        <f>[1]Sheet4!P$346</f>
        <v>1107019.175</v>
      </c>
      <c r="Q11" s="1">
        <f>[1]Sheet4!Q$346</f>
        <v>1450416.2250000001</v>
      </c>
      <c r="R11" s="1">
        <f>[1]Sheet4!R$346</f>
        <v>919821.17500000005</v>
      </c>
      <c r="S11" s="1">
        <f>[1]Sheet4!S$346</f>
        <v>1231847.2250000001</v>
      </c>
      <c r="W11" t="str">
        <f>SUBSTITUTE(Y11,"t1","t"&amp;Z11)</f>
        <v>Sheet4!S$346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[1]Sheet5!D$346</f>
        <v>0</v>
      </c>
      <c r="E12" s="1">
        <f>[1]Sheet5!E$346</f>
        <v>0</v>
      </c>
      <c r="F12" s="1">
        <f>[1]Sheet5!F$346</f>
        <v>0</v>
      </c>
      <c r="G12" s="1">
        <f>[1]Sheet5!G$346</f>
        <v>0</v>
      </c>
      <c r="H12" s="1">
        <f>[1]Sheet5!H$346</f>
        <v>0</v>
      </c>
      <c r="I12" s="1">
        <f>[1]Sheet5!I$346</f>
        <v>0</v>
      </c>
      <c r="J12" s="1">
        <f>[1]Sheet5!J$346</f>
        <v>0</v>
      </c>
      <c r="K12" s="1">
        <f>[1]Sheet5!K$346</f>
        <v>0</v>
      </c>
      <c r="L12" s="1">
        <f>[1]Sheet5!L$346</f>
        <v>0</v>
      </c>
      <c r="M12" s="1">
        <f>[1]Sheet5!M$346</f>
        <v>0</v>
      </c>
      <c r="N12" s="1">
        <f>[1]Sheet5!N$346</f>
        <v>0</v>
      </c>
      <c r="O12" s="1">
        <f>[1]Sheet5!O$346</f>
        <v>0</v>
      </c>
      <c r="P12" s="1">
        <f>[1]Sheet5!P$346</f>
        <v>0</v>
      </c>
      <c r="Q12" s="1">
        <f>[1]Sheet5!Q$346</f>
        <v>0</v>
      </c>
      <c r="R12" s="1">
        <f>[1]Sheet5!R$346</f>
        <v>0</v>
      </c>
      <c r="S12" s="1">
        <f>[1]Sheet5!S$346</f>
        <v>0</v>
      </c>
      <c r="W12" t="str">
        <f>SUBSTITUTE(Y12,"t1","t"&amp;Z12)</f>
        <v>Sheet5!S$346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[1]Sheet6!D$346</f>
        <v>7636079</v>
      </c>
      <c r="E13" s="1">
        <f>[1]Sheet6!E$346</f>
        <v>8026194</v>
      </c>
      <c r="F13" s="1">
        <f>[1]Sheet6!F$346</f>
        <v>0</v>
      </c>
      <c r="G13" s="1">
        <f>[1]Sheet6!G$346</f>
        <v>0</v>
      </c>
      <c r="H13" s="1">
        <f>[1]Sheet6!H$346</f>
        <v>0</v>
      </c>
      <c r="I13" s="1">
        <f>[1]Sheet6!I$346</f>
        <v>0</v>
      </c>
      <c r="J13" s="1">
        <f>[1]Sheet6!J$346</f>
        <v>7636079</v>
      </c>
      <c r="K13" s="1">
        <f>[1]Sheet6!K$346</f>
        <v>8026194</v>
      </c>
      <c r="L13" s="1">
        <f>[1]Sheet6!L$346</f>
        <v>0</v>
      </c>
      <c r="M13" s="1">
        <f>[1]Sheet6!M$346</f>
        <v>0</v>
      </c>
      <c r="N13" s="1">
        <f>[1]Sheet6!N$346</f>
        <v>312609</v>
      </c>
      <c r="O13" s="1">
        <f>[1]Sheet6!O$346</f>
        <v>393771</v>
      </c>
      <c r="P13" s="1">
        <f>[1]Sheet6!P$346</f>
        <v>312609</v>
      </c>
      <c r="Q13" s="1">
        <f>[1]Sheet6!Q$346</f>
        <v>393771</v>
      </c>
      <c r="R13" s="1">
        <f>[1]Sheet6!R$346</f>
        <v>7323470</v>
      </c>
      <c r="S13" s="1">
        <f>[1]Sheet6!S$346</f>
        <v>7632423</v>
      </c>
      <c r="W13" t="str">
        <f>SUBSTITUTE(Y13,"t1","t"&amp;Z13)</f>
        <v>Sheet6!S$346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[1]Sheet7!D$347</f>
        <v>4980646</v>
      </c>
      <c r="E14" s="1">
        <f>[1]Sheet7!E$347</f>
        <v>5279147.9000000004</v>
      </c>
      <c r="F14" s="1">
        <f>[1]Sheet7!F$347</f>
        <v>0</v>
      </c>
      <c r="G14" s="1">
        <f>[1]Sheet7!G$347</f>
        <v>0</v>
      </c>
      <c r="H14" s="1">
        <f>[1]Sheet7!H$347</f>
        <v>0</v>
      </c>
      <c r="I14" s="1">
        <f>[1]Sheet7!I$347</f>
        <v>0</v>
      </c>
      <c r="J14" s="1">
        <f>[1]Sheet7!J$347</f>
        <v>4980646</v>
      </c>
      <c r="K14" s="1">
        <f>[1]Sheet7!K$347</f>
        <v>5279147.9000000004</v>
      </c>
      <c r="L14" s="1">
        <f>[1]Sheet7!L$347</f>
        <v>0</v>
      </c>
      <c r="M14" s="1">
        <f>[1]Sheet7!M$347</f>
        <v>0</v>
      </c>
      <c r="N14" s="1">
        <f>[1]Sheet7!N$347</f>
        <v>2100920</v>
      </c>
      <c r="O14" s="1">
        <f>[1]Sheet7!O$347</f>
        <v>2278972.5</v>
      </c>
      <c r="P14" s="1">
        <f>[1]Sheet7!P$347</f>
        <v>2100920</v>
      </c>
      <c r="Q14" s="1">
        <f>[1]Sheet7!Q$347</f>
        <v>2278972.5</v>
      </c>
      <c r="R14" s="1">
        <f>[1]Sheet7!R$347</f>
        <v>2879726</v>
      </c>
      <c r="S14" s="1">
        <f>[1]Sheet7!S$347</f>
        <v>3000175.4000000004</v>
      </c>
      <c r="W14" t="str">
        <f>SUBSTITUTE(Y14,"t1","t"&amp;Z14)</f>
        <v>Sheet7!S$346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[1]Sheet8!D$346</f>
        <v>3147876.0074093938</v>
      </c>
      <c r="E15" s="1">
        <f>[1]Sheet8!E$346</f>
        <v>3120370.7271619681</v>
      </c>
      <c r="F15" s="1">
        <f>[1]Sheet8!F$346</f>
        <v>0</v>
      </c>
      <c r="G15" s="1">
        <f>[1]Sheet8!G$346</f>
        <v>0</v>
      </c>
      <c r="H15" s="1">
        <f>[1]Sheet8!H$346</f>
        <v>0</v>
      </c>
      <c r="I15" s="1">
        <f>[1]Sheet8!I$346</f>
        <v>0</v>
      </c>
      <c r="J15" s="1">
        <f>[1]Sheet8!J$346</f>
        <v>3147876.0074093938</v>
      </c>
      <c r="K15" s="1">
        <f>[1]Sheet8!K$346</f>
        <v>3120370.7271619681</v>
      </c>
      <c r="L15" s="1">
        <f>[1]Sheet8!L$346</f>
        <v>440045.66659895517</v>
      </c>
      <c r="M15" s="1">
        <f>[1]Sheet8!M$346</f>
        <v>386947.00951723737</v>
      </c>
      <c r="N15" s="1">
        <f>[1]Sheet8!N$346</f>
        <v>108457.34915376769</v>
      </c>
      <c r="O15" s="1">
        <f>[1]Sheet8!O$346</f>
        <v>127263.8665653662</v>
      </c>
      <c r="P15" s="1">
        <f>[1]Sheet8!P$346</f>
        <v>548503.01575272286</v>
      </c>
      <c r="Q15" s="1">
        <f>[1]Sheet8!Q$346</f>
        <v>514210.87608260359</v>
      </c>
      <c r="R15" s="1">
        <f>[1]Sheet8!R$346</f>
        <v>2599372.9916566708</v>
      </c>
      <c r="S15" s="1">
        <f>[1]Sheet8!S$346</f>
        <v>2606159.8510793643</v>
      </c>
      <c r="W15" t="str">
        <f>SUBSTITUTE(Y15,"t1","t"&amp;Z15)</f>
        <v>Sheet8!S$346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[1]Sheet9!D$346</f>
        <v>0</v>
      </c>
      <c r="E16" s="1">
        <f>[1]Sheet9!E$346</f>
        <v>2776559</v>
      </c>
      <c r="F16" s="1">
        <f>[1]Sheet9!F$346</f>
        <v>0</v>
      </c>
      <c r="G16" s="1">
        <f>[1]Sheet9!G$346</f>
        <v>0</v>
      </c>
      <c r="H16" s="1">
        <f>[1]Sheet9!H$346</f>
        <v>0</v>
      </c>
      <c r="I16" s="1">
        <f>[1]Sheet9!I$346</f>
        <v>0</v>
      </c>
      <c r="J16" s="1">
        <f>[1]Sheet9!J$346</f>
        <v>0</v>
      </c>
      <c r="K16" s="1">
        <f>[1]Sheet9!K$346</f>
        <v>2776559</v>
      </c>
      <c r="L16" s="1">
        <f>[1]Sheet9!L$346</f>
        <v>0</v>
      </c>
      <c r="M16" s="1">
        <f>[1]Sheet9!M$346</f>
        <v>0</v>
      </c>
      <c r="N16" s="1">
        <f>[1]Sheet9!N$346</f>
        <v>0</v>
      </c>
      <c r="O16" s="1">
        <f>[1]Sheet9!O$346</f>
        <v>213469</v>
      </c>
      <c r="P16" s="1">
        <f>[1]Sheet9!P$346</f>
        <v>0</v>
      </c>
      <c r="Q16" s="1">
        <f>[1]Sheet9!Q$346</f>
        <v>213469</v>
      </c>
      <c r="R16" s="1">
        <f>[1]Sheet9!R$346</f>
        <v>0</v>
      </c>
      <c r="S16" s="1">
        <f>[1]Sheet9!S$346</f>
        <v>2563090</v>
      </c>
      <c r="W16" t="str">
        <f>SUBSTITUTE(Y16,"t1","t"&amp;Z16)</f>
        <v>Sheet9!S$346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50501459.057409398</v>
      </c>
      <c r="E17" s="1">
        <f>SUM(E8:E16)</f>
        <v>57878544.527161971</v>
      </c>
      <c r="F17" s="1">
        <f>SUM(F8:F16)</f>
        <v>313601.30000000005</v>
      </c>
      <c r="G17" s="1">
        <f>SUM(G8:G16)</f>
        <v>564338</v>
      </c>
      <c r="H17" s="1">
        <f>SUM(H8:H16)</f>
        <v>0</v>
      </c>
      <c r="I17" s="1">
        <f>SUM(I8:I16)</f>
        <v>0</v>
      </c>
      <c r="J17" s="1">
        <f>SUM(J8:J16)</f>
        <v>50815060.357409395</v>
      </c>
      <c r="K17" s="1">
        <f>SUM(K8:K16)</f>
        <v>58442882.527161971</v>
      </c>
      <c r="L17" s="1">
        <f>SUM(L8:L16)</f>
        <v>440045.66659895517</v>
      </c>
      <c r="M17" s="1">
        <f>SUM(M8:M16)</f>
        <v>386947.00951723737</v>
      </c>
      <c r="N17" s="1">
        <f>SUM(N8:N16)</f>
        <v>7689764.1741537675</v>
      </c>
      <c r="O17" s="1">
        <f>SUM(O8:O16)</f>
        <v>8494463.8915653676</v>
      </c>
      <c r="P17" s="1">
        <f>SUM(P8:P16)</f>
        <v>8129809.8407527227</v>
      </c>
      <c r="Q17" s="1">
        <f>SUM(Q8:Q16)</f>
        <v>8881410.9010826033</v>
      </c>
      <c r="R17" s="1">
        <f>SUM(R8:R16)</f>
        <v>42685250.516656674</v>
      </c>
      <c r="S17" s="1">
        <f>SUM(S8:S16)</f>
        <v>49561471.626079366</v>
      </c>
    </row>
    <row r="18" spans="1:26" ht="23.1" customHeight="1">
      <c r="A18" s="6">
        <v>10</v>
      </c>
      <c r="B18" s="9"/>
      <c r="C18" s="12" t="s">
        <v>18</v>
      </c>
      <c r="D18" s="1">
        <f>[1]Sheet10!D$346</f>
        <v>5112825</v>
      </c>
      <c r="E18" s="1">
        <f>[1]Sheet10!E$346</f>
        <v>6745816.5499999998</v>
      </c>
      <c r="F18" s="1">
        <f>[1]Sheet10!F$346</f>
        <v>0</v>
      </c>
      <c r="G18" s="1">
        <f>[1]Sheet10!G$346</f>
        <v>0</v>
      </c>
      <c r="H18" s="1">
        <f>[1]Sheet10!H$346</f>
        <v>0</v>
      </c>
      <c r="I18" s="1">
        <f>[1]Sheet10!I$346</f>
        <v>0</v>
      </c>
      <c r="J18" s="1">
        <f>[1]Sheet10!J$346</f>
        <v>5112825</v>
      </c>
      <c r="K18" s="1">
        <f>[1]Sheet10!K$346</f>
        <v>6745816.5499999998</v>
      </c>
      <c r="L18" s="1">
        <f>[1]Sheet10!L$346</f>
        <v>0</v>
      </c>
      <c r="M18" s="1">
        <f>[1]Sheet10!M$346</f>
        <v>0</v>
      </c>
      <c r="N18" s="1">
        <f>[1]Sheet10!N$346</f>
        <v>169484</v>
      </c>
      <c r="O18" s="1">
        <f>[1]Sheet10!O$346</f>
        <v>229726.12394306937</v>
      </c>
      <c r="P18" s="1">
        <f>[1]Sheet10!P$346</f>
        <v>169484</v>
      </c>
      <c r="Q18" s="1">
        <f>[1]Sheet10!Q$346</f>
        <v>229726.12394306937</v>
      </c>
      <c r="R18" s="1">
        <f>[1]Sheet10!R$346</f>
        <v>4943341</v>
      </c>
      <c r="S18" s="1">
        <f>[1]Sheet10!S$346</f>
        <v>6516090.4260569308</v>
      </c>
      <c r="W18" t="str">
        <f>SUBSTITUTE(Y18,"t1","t"&amp;Z18)</f>
        <v>Sheet10!S$346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[1]Sheet11!D$346</f>
        <v>0</v>
      </c>
      <c r="E19" s="1">
        <f>[1]Sheet11!E$346</f>
        <v>72032.399999999994</v>
      </c>
      <c r="F19" s="1">
        <f>[1]Sheet11!F$346</f>
        <v>0</v>
      </c>
      <c r="G19" s="1">
        <f>[1]Sheet11!G$346</f>
        <v>0</v>
      </c>
      <c r="H19" s="1">
        <f>[1]Sheet11!H$346</f>
        <v>0</v>
      </c>
      <c r="I19" s="1">
        <f>[1]Sheet11!I$346</f>
        <v>0</v>
      </c>
      <c r="J19" s="1">
        <f>[1]Sheet11!J$346</f>
        <v>0</v>
      </c>
      <c r="K19" s="1">
        <f>[1]Sheet11!K$346</f>
        <v>72032.399999999994</v>
      </c>
      <c r="L19" s="1">
        <f>[1]Sheet11!L$346</f>
        <v>0</v>
      </c>
      <c r="M19" s="1">
        <f>[1]Sheet11!M$346</f>
        <v>0</v>
      </c>
      <c r="N19" s="1">
        <f>[1]Sheet11!N$346</f>
        <v>0</v>
      </c>
      <c r="O19" s="1">
        <f>[1]Sheet11!O$346</f>
        <v>58865.4</v>
      </c>
      <c r="P19" s="1">
        <f>[1]Sheet11!P$346</f>
        <v>0</v>
      </c>
      <c r="Q19" s="1">
        <f>[1]Sheet11!Q$346</f>
        <v>58865.4</v>
      </c>
      <c r="R19" s="1">
        <f>[1]Sheet11!R$346</f>
        <v>0</v>
      </c>
      <c r="S19" s="1">
        <f>[1]Sheet11!S$346</f>
        <v>13166.999999999993</v>
      </c>
      <c r="W19" t="str">
        <f>SUBSTITUTE(Y19,"t1","t"&amp;Z19)</f>
        <v>Sheet11!S$346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5112825</v>
      </c>
      <c r="E20" s="1">
        <f>SUM(E18:E19)</f>
        <v>6817848.9500000002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5112825</v>
      </c>
      <c r="K20" s="1">
        <f>SUM(K18:K19)</f>
        <v>6817848.9500000002</v>
      </c>
      <c r="L20" s="1">
        <f>SUM(L18:L19)</f>
        <v>0</v>
      </c>
      <c r="M20" s="1">
        <f>SUM(M18:M19)</f>
        <v>0</v>
      </c>
      <c r="N20" s="1">
        <f>SUM(N18:N19)</f>
        <v>169484</v>
      </c>
      <c r="O20" s="1">
        <f>SUM(O18:O19)</f>
        <v>288591.52394306939</v>
      </c>
      <c r="P20" s="1">
        <f>SUM(P18:P19)</f>
        <v>169484</v>
      </c>
      <c r="Q20" s="1">
        <f>SUM(Q18:Q19)</f>
        <v>288591.52394306939</v>
      </c>
      <c r="R20" s="1">
        <f>SUM(R18:R19)</f>
        <v>4943341</v>
      </c>
      <c r="S20" s="1">
        <f>SUM(S18:S19)</f>
        <v>6529257.4260569308</v>
      </c>
    </row>
    <row r="21" spans="1:26" ht="23.1" customHeight="1">
      <c r="A21" s="6"/>
      <c r="B21" s="9"/>
      <c r="C21" s="10" t="s">
        <v>15</v>
      </c>
      <c r="D21" s="1">
        <f>D20+D17</f>
        <v>55614284.057409398</v>
      </c>
      <c r="E21" s="1">
        <f>E20+E17</f>
        <v>64696393.477161974</v>
      </c>
      <c r="F21" s="1">
        <f>F20+F17</f>
        <v>313601.30000000005</v>
      </c>
      <c r="G21" s="1">
        <f>G20+G17</f>
        <v>564338</v>
      </c>
      <c r="H21" s="1">
        <f>H20+H17</f>
        <v>0</v>
      </c>
      <c r="I21" s="1">
        <f>I20+I17</f>
        <v>0</v>
      </c>
      <c r="J21" s="1">
        <f>J20+J17</f>
        <v>55927885.357409395</v>
      </c>
      <c r="K21" s="1">
        <f>K20+K17</f>
        <v>65260731.477161974</v>
      </c>
      <c r="L21" s="1">
        <f>L20+L17</f>
        <v>440045.66659895517</v>
      </c>
      <c r="M21" s="1">
        <f>M20+M17</f>
        <v>386947.00951723737</v>
      </c>
      <c r="N21" s="1">
        <f>N20+N17</f>
        <v>7859248.1741537675</v>
      </c>
      <c r="O21" s="1">
        <f>O20+O17</f>
        <v>8783055.4155084379</v>
      </c>
      <c r="P21" s="1">
        <f>P20+P17</f>
        <v>8299293.8407527227</v>
      </c>
      <c r="Q21" s="1">
        <f>Q20+Q17</f>
        <v>9170002.4250256717</v>
      </c>
      <c r="R21" s="1">
        <f>R20+R17</f>
        <v>47628591.516656674</v>
      </c>
      <c r="S21" s="1">
        <f>S20+S17</f>
        <v>56090729.052136295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[1]Sheet12!D$346</f>
        <v>7194118</v>
      </c>
      <c r="E22" s="1">
        <f>[1]Sheet12!E$346</f>
        <v>6148608</v>
      </c>
      <c r="F22" s="1">
        <f>[1]Sheet12!F$346</f>
        <v>0</v>
      </c>
      <c r="G22" s="1">
        <f>[1]Sheet12!G$346</f>
        <v>0</v>
      </c>
      <c r="H22" s="1">
        <f>[1]Sheet12!H$346</f>
        <v>0</v>
      </c>
      <c r="I22" s="1">
        <f>[1]Sheet12!I$346</f>
        <v>0</v>
      </c>
      <c r="J22" s="1">
        <f>[1]Sheet12!J$346</f>
        <v>7194118</v>
      </c>
      <c r="K22" s="1">
        <f>[1]Sheet12!K$346</f>
        <v>6148608</v>
      </c>
      <c r="L22" s="1">
        <f>[1]Sheet12!L$346</f>
        <v>0</v>
      </c>
      <c r="M22" s="1">
        <f>[1]Sheet12!M$346</f>
        <v>0</v>
      </c>
      <c r="N22" s="1">
        <f>[1]Sheet12!N$346</f>
        <v>658894</v>
      </c>
      <c r="O22" s="1">
        <f>[1]Sheet12!O$346</f>
        <v>554644</v>
      </c>
      <c r="P22" s="1">
        <f>[1]Sheet12!P$346</f>
        <v>658894</v>
      </c>
      <c r="Q22" s="1">
        <f>[1]Sheet12!Q$346</f>
        <v>554644</v>
      </c>
      <c r="R22" s="1">
        <f>[1]Sheet12!R$346</f>
        <v>6535224</v>
      </c>
      <c r="S22" s="1">
        <f>[1]Sheet12!S$346</f>
        <v>5593964</v>
      </c>
      <c r="W22" t="str">
        <f>SUBSTITUTE(Y22,"t1","t"&amp;Z22)</f>
        <v>Sheet12!S$346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[1]Sheet13!D$346</f>
        <v>606398</v>
      </c>
      <c r="E23" s="1">
        <f>[1]Sheet13!E$346</f>
        <v>642032</v>
      </c>
      <c r="F23" s="1">
        <f>[1]Sheet13!F$346</f>
        <v>0</v>
      </c>
      <c r="G23" s="1">
        <f>[1]Sheet13!G$346</f>
        <v>0</v>
      </c>
      <c r="H23" s="1">
        <f>[1]Sheet13!H$346</f>
        <v>0</v>
      </c>
      <c r="I23" s="1">
        <f>[1]Sheet13!I$346</f>
        <v>0</v>
      </c>
      <c r="J23" s="1">
        <f>[1]Sheet13!J$346</f>
        <v>606398</v>
      </c>
      <c r="K23" s="1">
        <f>[1]Sheet13!K$346</f>
        <v>642032</v>
      </c>
      <c r="L23" s="1">
        <f>[1]Sheet13!L$346</f>
        <v>0</v>
      </c>
      <c r="M23" s="1">
        <f>[1]Sheet13!M$346</f>
        <v>0</v>
      </c>
      <c r="N23" s="1">
        <f>[1]Sheet13!N$346</f>
        <v>0</v>
      </c>
      <c r="O23" s="1">
        <f>[1]Sheet13!O$346</f>
        <v>0</v>
      </c>
      <c r="P23" s="1">
        <f>[1]Sheet13!P$346</f>
        <v>0</v>
      </c>
      <c r="Q23" s="1">
        <f>[1]Sheet13!Q$346</f>
        <v>0</v>
      </c>
      <c r="R23" s="1">
        <f>[1]Sheet13!R$346</f>
        <v>606398</v>
      </c>
      <c r="S23" s="1">
        <f>[1]Sheet13!S$346</f>
        <v>642032</v>
      </c>
      <c r="W23" t="str">
        <f>SUBSTITUTE(Y23,"t1","t"&amp;Z23)</f>
        <v>Sheet13!S$346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[1]Sheet14!D$346</f>
        <v>889735</v>
      </c>
      <c r="E24" s="1">
        <f>[1]Sheet14!E$346</f>
        <v>749440.29150000005</v>
      </c>
      <c r="F24" s="1">
        <f>[1]Sheet14!F$346</f>
        <v>0</v>
      </c>
      <c r="G24" s="1">
        <f>[1]Sheet14!G$346</f>
        <v>0</v>
      </c>
      <c r="H24" s="1">
        <f>[1]Sheet14!H$346</f>
        <v>0</v>
      </c>
      <c r="I24" s="1">
        <f>[1]Sheet14!I$346</f>
        <v>0</v>
      </c>
      <c r="J24" s="1">
        <f>[1]Sheet14!J$346</f>
        <v>889735</v>
      </c>
      <c r="K24" s="1">
        <f>[1]Sheet14!K$346</f>
        <v>749440.29150000005</v>
      </c>
      <c r="L24" s="1">
        <f>[1]Sheet14!L$346</f>
        <v>0</v>
      </c>
      <c r="M24" s="1">
        <f>[1]Sheet14!M$346</f>
        <v>0</v>
      </c>
      <c r="N24" s="1">
        <f>[1]Sheet14!N$346</f>
        <v>0</v>
      </c>
      <c r="O24" s="1">
        <f>[1]Sheet14!O$346</f>
        <v>0</v>
      </c>
      <c r="P24" s="1">
        <f>[1]Sheet14!P$346</f>
        <v>0</v>
      </c>
      <c r="Q24" s="1">
        <f>[1]Sheet14!Q$346</f>
        <v>0</v>
      </c>
      <c r="R24" s="1">
        <f>[1]Sheet14!R$346</f>
        <v>889735</v>
      </c>
      <c r="S24" s="1">
        <f>[1]Sheet14!S$346</f>
        <v>749440.29150000005</v>
      </c>
      <c r="W24" t="str">
        <f>SUBSTITUTE(Y24,"t1","t"&amp;Z24)</f>
        <v>Sheet14!S$346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[1]Sheet15!D$346</f>
        <v>8874732</v>
      </c>
      <c r="E25" s="1">
        <f>[1]Sheet15!E$346</f>
        <v>9627516</v>
      </c>
      <c r="F25" s="1">
        <f>[1]Sheet15!F$346</f>
        <v>0</v>
      </c>
      <c r="G25" s="1">
        <f>[1]Sheet15!G$346</f>
        <v>0</v>
      </c>
      <c r="H25" s="1">
        <f>[1]Sheet15!H$346</f>
        <v>0</v>
      </c>
      <c r="I25" s="1">
        <f>[1]Sheet15!I$346</f>
        <v>0</v>
      </c>
      <c r="J25" s="1">
        <f>[1]Sheet15!J$346</f>
        <v>8874732</v>
      </c>
      <c r="K25" s="1">
        <f>[1]Sheet15!K$346</f>
        <v>9627516</v>
      </c>
      <c r="L25" s="1">
        <f>[1]Sheet15!L$346</f>
        <v>2261</v>
      </c>
      <c r="M25" s="1">
        <f>[1]Sheet15!M$346</f>
        <v>0</v>
      </c>
      <c r="N25" s="1">
        <f>[1]Sheet15!N$346</f>
        <v>114692</v>
      </c>
      <c r="O25" s="1">
        <f>[1]Sheet15!O$346</f>
        <v>118235</v>
      </c>
      <c r="P25" s="1">
        <f>[1]Sheet15!P$346</f>
        <v>116953</v>
      </c>
      <c r="Q25" s="1">
        <f>[1]Sheet15!Q$346</f>
        <v>118235</v>
      </c>
      <c r="R25" s="1">
        <f>[1]Sheet15!R$346</f>
        <v>8757779</v>
      </c>
      <c r="S25" s="1">
        <f>[1]Sheet15!S$346</f>
        <v>9509281</v>
      </c>
      <c r="W25" t="str">
        <f>SUBSTITUTE(Y25,"t1","t"&amp;Z25)</f>
        <v>Sheet15!S$346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[1]Sheet16!D$346</f>
        <v>12370870</v>
      </c>
      <c r="E26" s="1">
        <f>[1]Sheet16!E$346</f>
        <v>13815703</v>
      </c>
      <c r="F26" s="1">
        <f>[1]Sheet16!F$346</f>
        <v>0</v>
      </c>
      <c r="G26" s="1">
        <f>[1]Sheet16!G$346</f>
        <v>0</v>
      </c>
      <c r="H26" s="1">
        <f>[1]Sheet16!H$346</f>
        <v>0</v>
      </c>
      <c r="I26" s="1">
        <f>[1]Sheet16!I$346</f>
        <v>0</v>
      </c>
      <c r="J26" s="1">
        <f>[1]Sheet16!J$346</f>
        <v>12370870</v>
      </c>
      <c r="K26" s="1">
        <f>[1]Sheet16!K$346</f>
        <v>13815703</v>
      </c>
      <c r="L26" s="1">
        <f>[1]Sheet16!L$346</f>
        <v>0</v>
      </c>
      <c r="M26" s="1">
        <f>[1]Sheet16!M$346</f>
        <v>0</v>
      </c>
      <c r="N26" s="1">
        <f>[1]Sheet16!N$346</f>
        <v>0</v>
      </c>
      <c r="O26" s="1">
        <f>[1]Sheet16!O$346</f>
        <v>0</v>
      </c>
      <c r="P26" s="1">
        <f>[1]Sheet16!P$346</f>
        <v>0</v>
      </c>
      <c r="Q26" s="1">
        <f>[1]Sheet16!Q$346</f>
        <v>0</v>
      </c>
      <c r="R26" s="1">
        <f>[1]Sheet16!R$346</f>
        <v>12370870</v>
      </c>
      <c r="S26" s="1">
        <f>[1]Sheet16!S$346</f>
        <v>13815703</v>
      </c>
      <c r="W26" t="str">
        <f>SUBSTITUTE(Y26,"t1","t"&amp;Z26)</f>
        <v>Sheet16!S$346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[1]Sheet17!D$346</f>
        <v>0</v>
      </c>
      <c r="E27" s="1">
        <f>[1]Sheet17!E$346</f>
        <v>0</v>
      </c>
      <c r="F27" s="1">
        <f>[1]Sheet17!F$346</f>
        <v>0</v>
      </c>
      <c r="G27" s="1">
        <f>[1]Sheet17!G$346</f>
        <v>0</v>
      </c>
      <c r="H27" s="1">
        <f>[1]Sheet17!H$346</f>
        <v>0</v>
      </c>
      <c r="I27" s="1">
        <f>[1]Sheet17!I$346</f>
        <v>0</v>
      </c>
      <c r="J27" s="1">
        <f>[1]Sheet17!J$346</f>
        <v>0</v>
      </c>
      <c r="K27" s="1">
        <f>[1]Sheet17!K$346</f>
        <v>0</v>
      </c>
      <c r="L27" s="1">
        <f>[1]Sheet17!L$346</f>
        <v>0</v>
      </c>
      <c r="M27" s="1">
        <f>[1]Sheet17!M$346</f>
        <v>0</v>
      </c>
      <c r="N27" s="1">
        <f>[1]Sheet17!N$346</f>
        <v>0</v>
      </c>
      <c r="O27" s="1">
        <f>[1]Sheet17!O$346</f>
        <v>0</v>
      </c>
      <c r="P27" s="1">
        <f>[1]Sheet17!P$346</f>
        <v>0</v>
      </c>
      <c r="Q27" s="1">
        <f>[1]Sheet17!Q$346</f>
        <v>0</v>
      </c>
      <c r="R27" s="1">
        <f>[1]Sheet17!R$346</f>
        <v>0</v>
      </c>
      <c r="S27" s="1">
        <f>[1]Sheet17!S$346</f>
        <v>0</v>
      </c>
      <c r="W27" t="str">
        <f>SUBSTITUTE(Y27,"t1","t"&amp;Z27)</f>
        <v>Sheet17!S$346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[1]Sheet18!D$346</f>
        <v>1849494</v>
      </c>
      <c r="E28" s="1">
        <f>[1]Sheet18!E$346</f>
        <v>2015803.4470154429</v>
      </c>
      <c r="F28" s="1">
        <f>[1]Sheet18!F$346</f>
        <v>57</v>
      </c>
      <c r="G28" s="1">
        <f>[1]Sheet18!G$346</f>
        <v>7</v>
      </c>
      <c r="H28" s="1">
        <f>[1]Sheet18!H$346</f>
        <v>0</v>
      </c>
      <c r="I28" s="1">
        <f>[1]Sheet18!I$346</f>
        <v>0</v>
      </c>
      <c r="J28" s="1">
        <f>[1]Sheet18!J$346</f>
        <v>1849551</v>
      </c>
      <c r="K28" s="1">
        <f>[1]Sheet18!K$346</f>
        <v>2015810.4470154429</v>
      </c>
      <c r="L28" s="1">
        <f>[1]Sheet18!L$346</f>
        <v>0</v>
      </c>
      <c r="M28" s="1">
        <f>[1]Sheet18!M$346</f>
        <v>0</v>
      </c>
      <c r="N28" s="1">
        <f>[1]Sheet18!N$346</f>
        <v>249382</v>
      </c>
      <c r="O28" s="1">
        <f>[1]Sheet18!O$346</f>
        <v>333610.02700000006</v>
      </c>
      <c r="P28" s="1">
        <f>[1]Sheet18!P$346</f>
        <v>249382</v>
      </c>
      <c r="Q28" s="1">
        <f>[1]Sheet18!Q$346</f>
        <v>333610.02700000006</v>
      </c>
      <c r="R28" s="1">
        <f>[1]Sheet18!R$346</f>
        <v>1600169</v>
      </c>
      <c r="S28" s="1">
        <f>[1]Sheet18!S$346</f>
        <v>1682200.4200154429</v>
      </c>
      <c r="W28" t="str">
        <f>SUBSTITUTE(Y28,"t1","t"&amp;Z28)</f>
        <v>Sheet18!S$346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[1]Sheet19!D$346</f>
        <v>650832.52770000009</v>
      </c>
      <c r="E29" s="1">
        <f>[1]Sheet19!E$346</f>
        <v>264023.82949999999</v>
      </c>
      <c r="F29" s="1">
        <f>[1]Sheet19!F$346</f>
        <v>0</v>
      </c>
      <c r="G29" s="1">
        <f>[1]Sheet19!G$346</f>
        <v>0</v>
      </c>
      <c r="H29" s="1">
        <f>[1]Sheet19!H$346</f>
        <v>0</v>
      </c>
      <c r="I29" s="1">
        <f>[1]Sheet19!I$346</f>
        <v>0</v>
      </c>
      <c r="J29" s="1">
        <f>[1]Sheet19!J$346</f>
        <v>650832.52770000009</v>
      </c>
      <c r="K29" s="1">
        <f>[1]Sheet19!K$346</f>
        <v>264023.82949999999</v>
      </c>
      <c r="L29" s="1">
        <f>[1]Sheet19!L$346</f>
        <v>0</v>
      </c>
      <c r="M29" s="1">
        <f>[1]Sheet19!M$346</f>
        <v>0</v>
      </c>
      <c r="N29" s="1">
        <f>[1]Sheet19!N$346</f>
        <v>0</v>
      </c>
      <c r="O29" s="1">
        <f>[1]Sheet19!O$346</f>
        <v>8512</v>
      </c>
      <c r="P29" s="1">
        <f>[1]Sheet19!P$346</f>
        <v>0</v>
      </c>
      <c r="Q29" s="1">
        <f>[1]Sheet19!Q$346</f>
        <v>8512</v>
      </c>
      <c r="R29" s="1">
        <f>[1]Sheet19!R$346</f>
        <v>650832.52770000009</v>
      </c>
      <c r="S29" s="1">
        <f>[1]Sheet19!S$346</f>
        <v>255511.82949999999</v>
      </c>
      <c r="W29" t="str">
        <f>SUBSTITUTE(Y29,"t1","t"&amp;Z29)</f>
        <v>Sheet19!S$346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[1]Sheet20!D$346</f>
        <v>3760252.8284449996</v>
      </c>
      <c r="E30" s="1">
        <f>[1]Sheet20!E$346</f>
        <v>2923474.4376597777</v>
      </c>
      <c r="F30" s="1">
        <f>[1]Sheet20!F$346</f>
        <v>0</v>
      </c>
      <c r="G30" s="1">
        <f>[1]Sheet20!G$346</f>
        <v>0</v>
      </c>
      <c r="H30" s="1">
        <f>[1]Sheet20!H$346</f>
        <v>0</v>
      </c>
      <c r="I30" s="1">
        <f>[1]Sheet20!I$346</f>
        <v>0</v>
      </c>
      <c r="J30" s="1">
        <f>[1]Sheet20!J$346</f>
        <v>3760252.8284449996</v>
      </c>
      <c r="K30" s="1">
        <f>[1]Sheet20!K$346</f>
        <v>2923474.4376597777</v>
      </c>
      <c r="L30" s="1">
        <f>[1]Sheet20!L$346</f>
        <v>5760</v>
      </c>
      <c r="M30" s="1">
        <f>[1]Sheet20!M$346</f>
        <v>0</v>
      </c>
      <c r="N30" s="1">
        <f>[1]Sheet20!N$346</f>
        <v>2026045.5</v>
      </c>
      <c r="O30" s="1">
        <f>[1]Sheet20!O$346</f>
        <v>1557886.1248113485</v>
      </c>
      <c r="P30" s="1">
        <f>[1]Sheet20!P$346</f>
        <v>2031805.5</v>
      </c>
      <c r="Q30" s="1">
        <f>[1]Sheet20!Q$346</f>
        <v>1557886.1248113485</v>
      </c>
      <c r="R30" s="1">
        <f>[1]Sheet20!R$346</f>
        <v>1728447.3284449996</v>
      </c>
      <c r="S30" s="1">
        <f>[1]Sheet20!S$346</f>
        <v>1365588.312848429</v>
      </c>
      <c r="W30" t="str">
        <f>SUBSTITUTE(Y30,"t1","t"&amp;Z30)</f>
        <v>Sheet20!S$346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[1]Sheet21!D$346</f>
        <v>1239204.3045443865</v>
      </c>
      <c r="E31" s="1">
        <f>[1]Sheet21!E$346</f>
        <v>521346.1927009034</v>
      </c>
      <c r="F31" s="1">
        <f>[1]Sheet21!F$346</f>
        <v>0</v>
      </c>
      <c r="G31" s="1">
        <f>[1]Sheet21!G$346</f>
        <v>0</v>
      </c>
      <c r="H31" s="1">
        <f>[1]Sheet21!H$346</f>
        <v>0</v>
      </c>
      <c r="I31" s="1">
        <f>[1]Sheet21!I$346</f>
        <v>0</v>
      </c>
      <c r="J31" s="1">
        <f>[1]Sheet21!J$346</f>
        <v>1239204.3045443865</v>
      </c>
      <c r="K31" s="1">
        <f>[1]Sheet21!K$346</f>
        <v>521346.1927009034</v>
      </c>
      <c r="L31" s="1">
        <f>[1]Sheet21!L$346</f>
        <v>2</v>
      </c>
      <c r="M31" s="1">
        <f>[1]Sheet21!M$346</f>
        <v>0</v>
      </c>
      <c r="N31" s="1">
        <f>[1]Sheet21!N$346</f>
        <v>464152.723</v>
      </c>
      <c r="O31" s="1">
        <f>[1]Sheet21!O$346</f>
        <v>197742</v>
      </c>
      <c r="P31" s="1">
        <f>[1]Sheet21!P$346</f>
        <v>464154.723</v>
      </c>
      <c r="Q31" s="1">
        <f>[1]Sheet21!Q$346</f>
        <v>197742</v>
      </c>
      <c r="R31" s="1">
        <f>[1]Sheet21!R$346</f>
        <v>775049.58154438646</v>
      </c>
      <c r="S31" s="1">
        <f>[1]Sheet21!S$346</f>
        <v>323604.1927009034</v>
      </c>
      <c r="W31" t="str">
        <f>SUBSTITUTE(Y31,"t1","t"&amp;Z31)</f>
        <v>Sheet21!S$346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[1]Sheet22!D$346</f>
        <v>0</v>
      </c>
      <c r="E32" s="1">
        <f>[1]Sheet22!E$346</f>
        <v>0</v>
      </c>
      <c r="F32" s="1">
        <f>[1]Sheet22!F$346</f>
        <v>0</v>
      </c>
      <c r="G32" s="1">
        <f>[1]Sheet22!G$346</f>
        <v>0</v>
      </c>
      <c r="H32" s="1">
        <f>[1]Sheet22!H$346</f>
        <v>0</v>
      </c>
      <c r="I32" s="1">
        <f>[1]Sheet22!I$346</f>
        <v>0</v>
      </c>
      <c r="J32" s="1">
        <f>[1]Sheet22!J$346</f>
        <v>0</v>
      </c>
      <c r="K32" s="1">
        <f>[1]Sheet22!K$346</f>
        <v>0</v>
      </c>
      <c r="L32" s="1">
        <f>[1]Sheet22!L$346</f>
        <v>0</v>
      </c>
      <c r="M32" s="1">
        <f>[1]Sheet22!M$346</f>
        <v>0</v>
      </c>
      <c r="N32" s="1">
        <f>[1]Sheet22!N$346</f>
        <v>0</v>
      </c>
      <c r="O32" s="1">
        <f>[1]Sheet22!O$346</f>
        <v>0</v>
      </c>
      <c r="P32" s="1">
        <f>[1]Sheet22!P$346</f>
        <v>0</v>
      </c>
      <c r="Q32" s="1">
        <f>[1]Sheet22!Q$346</f>
        <v>0</v>
      </c>
      <c r="R32" s="1">
        <f>[1]Sheet22!R$346</f>
        <v>0</v>
      </c>
      <c r="S32" s="1">
        <f>[1]Sheet22!S$346</f>
        <v>0</v>
      </c>
      <c r="W32" t="str">
        <f>SUBSTITUTE(Y32,"t1","t"&amp;Z32)</f>
        <v>Sheet22!S$346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37435636.660689391</v>
      </c>
      <c r="E33" s="1">
        <f>SUM(E22:E32)</f>
        <v>36707947.198376127</v>
      </c>
      <c r="F33" s="1">
        <f>SUM(F22:F32)</f>
        <v>57</v>
      </c>
      <c r="G33" s="1">
        <f>SUM(G22:G32)</f>
        <v>7</v>
      </c>
      <c r="H33" s="1">
        <f>SUM(H22:H32)</f>
        <v>0</v>
      </c>
      <c r="I33" s="1">
        <f>SUM(I22:I32)</f>
        <v>0</v>
      </c>
      <c r="J33" s="1">
        <f>SUM(J22:J32)</f>
        <v>37435693.660689391</v>
      </c>
      <c r="K33" s="1">
        <f>SUM(K22:K32)</f>
        <v>36707954.198376127</v>
      </c>
      <c r="L33" s="1">
        <f>SUM(L22:L32)</f>
        <v>8023</v>
      </c>
      <c r="M33" s="1">
        <f>SUM(M22:M32)</f>
        <v>0</v>
      </c>
      <c r="N33" s="1">
        <f>SUM(N22:N32)</f>
        <v>3513166.2230000002</v>
      </c>
      <c r="O33" s="1">
        <f>SUM(O22:O32)</f>
        <v>2770629.1518113483</v>
      </c>
      <c r="P33" s="1">
        <f>SUM(P22:P32)</f>
        <v>3521189.2230000002</v>
      </c>
      <c r="Q33" s="1">
        <f>SUM(Q22:Q32)</f>
        <v>2770629.1518113483</v>
      </c>
      <c r="R33" s="1">
        <f>SUM(R22:R32)</f>
        <v>33914504.437689386</v>
      </c>
      <c r="S33" s="1">
        <f>SUM(S22:S32)</f>
        <v>33937325.046564773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93049920.718098789</v>
      </c>
      <c r="E34" s="1">
        <f>E33+E21</f>
        <v>101404340.67553809</v>
      </c>
      <c r="F34" s="1">
        <f>F33+F21</f>
        <v>313658.30000000005</v>
      </c>
      <c r="G34" s="1">
        <f>G33+G21</f>
        <v>564345</v>
      </c>
      <c r="H34" s="1">
        <f>H33+H21</f>
        <v>0</v>
      </c>
      <c r="I34" s="1">
        <f>I33+I21</f>
        <v>0</v>
      </c>
      <c r="J34" s="1">
        <f>J33+J21</f>
        <v>93363579.018098786</v>
      </c>
      <c r="K34" s="1">
        <f>K33+K21</f>
        <v>101968685.67553809</v>
      </c>
      <c r="L34" s="1">
        <f>L33+L21</f>
        <v>448068.66659895517</v>
      </c>
      <c r="M34" s="1">
        <f>M33+M21</f>
        <v>386947.00951723737</v>
      </c>
      <c r="N34" s="1">
        <f>N33+N21</f>
        <v>11372414.397153769</v>
      </c>
      <c r="O34" s="1">
        <f>O33+O21</f>
        <v>11553684.567319786</v>
      </c>
      <c r="P34" s="1">
        <f>P33+P21</f>
        <v>11820483.063752722</v>
      </c>
      <c r="Q34" s="1">
        <f>Q33+Q21</f>
        <v>11940631.57683702</v>
      </c>
      <c r="R34" s="1">
        <f>R33+R21</f>
        <v>81543095.954346061</v>
      </c>
      <c r="S34" s="1">
        <f>S33+S21</f>
        <v>90028054.09870106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2015-05-17T16:04:46Z</dcterms:created>
  <dcterms:modified xsi:type="dcterms:W3CDTF">2015-05-17T16:04:50Z</dcterms:modified>
</cp:coreProperties>
</file>