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4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<sst xmlns="http://schemas.openxmlformats.org/spreadsheetml/2006/main" count="61" uniqueCount="41">
  <si>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</si>
  <si>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</si>
  <si>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Sheet1!S$353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</si>
  <si>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</si>
  <si>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</si>
  <si>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</si>
  <si>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</si>
  <si>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</si>
  <si>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</si>
  <si>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</si>
  <si>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</si>
  <si>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</si>
  <si>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</si>
  <si>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</si>
  <si>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</si>
  <si>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</si>
  <si>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</si>
  <si>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</si>
  <si>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</si>
  <si>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</si>
  <si>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</si>
  <si>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</si>
  <si>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</si>
  <si>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</si>
  <si>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</si>
  <si>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</si>
  <si>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</si>
  <si>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</si>
  <si>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</si>
  <si>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</si>
  <si>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</si>
  <si>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</si>
  <si>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</si>
  <si>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</si>
  <si>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</si>
  <si>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</si>
  <si>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</si>
  <si>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</si>
  <si>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</si>
  <si>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(48):Earned Premiums  2013-2014  ( Motors - Third Party ) In Omani Rial</t>
  </si>
  <si>
    <t>جدول رقم (48): الأقساط المكتسبة لعامي  2013-2014م  ( المركبات - طرف ثالث ) 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</si>
</sst>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353">
          <cell r="D353">
            <v>5770186.3000000007</v>
          </cell>
          <cell r="E353">
            <v>5151870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5770186.3000000007</v>
          </cell>
          <cell r="K353">
            <v>5151870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5770186.3000000007</v>
          </cell>
          <cell r="S353">
            <v>5151870</v>
          </cell>
        </row>
      </sheetData>
      <sheetData sheetId="2">
        <row r="353">
          <cell r="D353">
            <v>8720941.2000000011</v>
          </cell>
          <cell r="E353">
            <v>9647389.6999999993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8720941.2000000011</v>
          </cell>
          <cell r="K353">
            <v>9647389.6999999993</v>
          </cell>
          <cell r="L353">
            <v>419136.75</v>
          </cell>
          <cell r="M353">
            <v>0</v>
          </cell>
          <cell r="N353">
            <v>478809.1</v>
          </cell>
          <cell r="O353">
            <v>955630.5</v>
          </cell>
          <cell r="P353">
            <v>897945.85</v>
          </cell>
          <cell r="Q353">
            <v>955630.5</v>
          </cell>
          <cell r="R353">
            <v>7822995.3500000015</v>
          </cell>
          <cell r="S353">
            <v>8691759.1999999993</v>
          </cell>
        </row>
      </sheetData>
      <sheetData sheetId="3">
        <row r="353">
          <cell r="D353">
            <v>17866636</v>
          </cell>
          <cell r="E353">
            <v>20644593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17866636</v>
          </cell>
          <cell r="K353">
            <v>20644593</v>
          </cell>
          <cell r="L353">
            <v>0</v>
          </cell>
          <cell r="M353">
            <v>0</v>
          </cell>
          <cell r="N353">
            <v>5308147</v>
          </cell>
          <cell r="O353">
            <v>5520954</v>
          </cell>
          <cell r="P353">
            <v>5308147</v>
          </cell>
          <cell r="Q353">
            <v>5520954</v>
          </cell>
          <cell r="R353">
            <v>12558489</v>
          </cell>
          <cell r="S353">
            <v>15123639</v>
          </cell>
        </row>
      </sheetData>
      <sheetData sheetId="4">
        <row r="353">
          <cell r="D353">
            <v>491556.65</v>
          </cell>
          <cell r="E353">
            <v>1392232.55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491556.65</v>
          </cell>
          <cell r="K353">
            <v>1392232.55</v>
          </cell>
          <cell r="L353">
            <v>0</v>
          </cell>
          <cell r="M353">
            <v>0</v>
          </cell>
          <cell r="N353">
            <v>266245.82500000001</v>
          </cell>
          <cell r="O353">
            <v>722369.77500000002</v>
          </cell>
          <cell r="P353">
            <v>266245.82500000001</v>
          </cell>
          <cell r="Q353">
            <v>722369.77500000002</v>
          </cell>
          <cell r="R353">
            <v>225310.82500000001</v>
          </cell>
          <cell r="S353">
            <v>669862.77500000002</v>
          </cell>
        </row>
      </sheetData>
      <sheetData sheetId="5"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</sheetData>
      <sheetData sheetId="6"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</sheetData>
      <sheetData sheetId="7">
        <row r="354">
          <cell r="D354">
            <v>186140</v>
          </cell>
          <cell r="E354">
            <v>518169.75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186140</v>
          </cell>
          <cell r="K354">
            <v>518169.75</v>
          </cell>
          <cell r="L354">
            <v>0</v>
          </cell>
          <cell r="M354">
            <v>0</v>
          </cell>
          <cell r="N354">
            <v>74756</v>
          </cell>
          <cell r="O354">
            <v>223944.1</v>
          </cell>
          <cell r="P354">
            <v>74756</v>
          </cell>
          <cell r="Q354">
            <v>223944.1</v>
          </cell>
          <cell r="R354">
            <v>111384</v>
          </cell>
          <cell r="S354">
            <v>294225.65000000002</v>
          </cell>
        </row>
      </sheetData>
      <sheetData sheetId="8">
        <row r="353">
          <cell r="D353">
            <v>1507515.9912379938</v>
          </cell>
          <cell r="E353">
            <v>1509044.6381906441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1507515.9912379938</v>
          </cell>
          <cell r="K353">
            <v>1509044.6381906441</v>
          </cell>
          <cell r="L353">
            <v>291899.17012457526</v>
          </cell>
          <cell r="M353">
            <v>248780.74074566353</v>
          </cell>
          <cell r="N353">
            <v>55081.243122702275</v>
          </cell>
          <cell r="O353">
            <v>63634.073170348514</v>
          </cell>
          <cell r="P353">
            <v>346980.41324727755</v>
          </cell>
          <cell r="Q353">
            <v>312414.81391601206</v>
          </cell>
          <cell r="R353">
            <v>1160535.5779907163</v>
          </cell>
          <cell r="S353">
            <v>1196629.8242746321</v>
          </cell>
        </row>
      </sheetData>
      <sheetData sheetId="9">
        <row r="353">
          <cell r="D353">
            <v>0</v>
          </cell>
          <cell r="E353">
            <v>1707064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1707064</v>
          </cell>
          <cell r="L353">
            <v>0</v>
          </cell>
          <cell r="M353">
            <v>0</v>
          </cell>
          <cell r="N353">
            <v>0</v>
          </cell>
          <cell r="O353">
            <v>128219</v>
          </cell>
          <cell r="P353">
            <v>0</v>
          </cell>
          <cell r="Q353">
            <v>128219</v>
          </cell>
          <cell r="R353">
            <v>0</v>
          </cell>
          <cell r="S353">
            <v>1578845</v>
          </cell>
        </row>
      </sheetData>
      <sheetData sheetId="10">
        <row r="353">
          <cell r="D353">
            <v>1685022</v>
          </cell>
          <cell r="E353">
            <v>2060236.95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1685022</v>
          </cell>
          <cell r="K353">
            <v>2060236.95</v>
          </cell>
          <cell r="L353">
            <v>0</v>
          </cell>
          <cell r="M353">
            <v>0</v>
          </cell>
          <cell r="N353">
            <v>56277</v>
          </cell>
          <cell r="O353">
            <v>69955.976056930638</v>
          </cell>
          <cell r="P353">
            <v>56277</v>
          </cell>
          <cell r="Q353">
            <v>69955.976056930638</v>
          </cell>
          <cell r="R353">
            <v>1628745</v>
          </cell>
          <cell r="S353">
            <v>1990280.9739430696</v>
          </cell>
        </row>
      </sheetData>
      <sheetData sheetId="11">
        <row r="353">
          <cell r="D353">
            <v>0</v>
          </cell>
          <cell r="E353">
            <v>30870.95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30870.95</v>
          </cell>
          <cell r="L353">
            <v>0</v>
          </cell>
          <cell r="M353">
            <v>0</v>
          </cell>
          <cell r="N353">
            <v>0</v>
          </cell>
          <cell r="O353">
            <v>25227.95</v>
          </cell>
          <cell r="P353">
            <v>0</v>
          </cell>
          <cell r="Q353">
            <v>25227.95</v>
          </cell>
          <cell r="R353">
            <v>0</v>
          </cell>
          <cell r="S353">
            <v>5643</v>
          </cell>
        </row>
      </sheetData>
      <sheetData sheetId="12">
        <row r="353">
          <cell r="D353">
            <v>1389766</v>
          </cell>
          <cell r="E353">
            <v>1528179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1389766</v>
          </cell>
          <cell r="K353">
            <v>1528179</v>
          </cell>
          <cell r="L353">
            <v>0</v>
          </cell>
          <cell r="M353">
            <v>0</v>
          </cell>
          <cell r="N353">
            <v>4636</v>
          </cell>
          <cell r="O353">
            <v>26493</v>
          </cell>
          <cell r="P353">
            <v>4636</v>
          </cell>
          <cell r="Q353">
            <v>26493</v>
          </cell>
          <cell r="R353">
            <v>1385130</v>
          </cell>
          <cell r="S353">
            <v>1501686</v>
          </cell>
        </row>
      </sheetData>
      <sheetData sheetId="13">
        <row r="353">
          <cell r="D353">
            <v>286999</v>
          </cell>
          <cell r="E353">
            <v>293194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286999</v>
          </cell>
          <cell r="K353">
            <v>293194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286999</v>
          </cell>
          <cell r="S353">
            <v>293194</v>
          </cell>
        </row>
      </sheetData>
      <sheetData sheetId="14">
        <row r="353">
          <cell r="D353">
            <v>363122</v>
          </cell>
          <cell r="E353">
            <v>513771.68540000007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363122</v>
          </cell>
          <cell r="K353">
            <v>513771.68540000007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363122</v>
          </cell>
          <cell r="S353">
            <v>513771.68540000007</v>
          </cell>
        </row>
      </sheetData>
      <sheetData sheetId="15">
        <row r="353">
          <cell r="D353">
            <v>1141895</v>
          </cell>
          <cell r="E353">
            <v>1464092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1141895</v>
          </cell>
          <cell r="K353">
            <v>1464092</v>
          </cell>
          <cell r="L353">
            <v>0</v>
          </cell>
          <cell r="M353">
            <v>0</v>
          </cell>
          <cell r="N353">
            <v>14757</v>
          </cell>
          <cell r="O353">
            <v>17981</v>
          </cell>
          <cell r="P353">
            <v>14757</v>
          </cell>
          <cell r="Q353">
            <v>17981</v>
          </cell>
          <cell r="R353">
            <v>1127138</v>
          </cell>
          <cell r="S353">
            <v>1446111</v>
          </cell>
        </row>
      </sheetData>
      <sheetData sheetId="16">
        <row r="353">
          <cell r="D353">
            <v>4031009</v>
          </cell>
          <cell r="E353">
            <v>4013688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4031009</v>
          </cell>
          <cell r="K353">
            <v>4013688</v>
          </cell>
          <cell r="L353">
            <v>0</v>
          </cell>
          <cell r="M353">
            <v>0</v>
          </cell>
          <cell r="N353">
            <v>83688</v>
          </cell>
          <cell r="O353">
            <v>106479</v>
          </cell>
          <cell r="P353">
            <v>83688</v>
          </cell>
          <cell r="Q353">
            <v>106479</v>
          </cell>
          <cell r="R353">
            <v>3947321</v>
          </cell>
          <cell r="S353">
            <v>3907209</v>
          </cell>
        </row>
      </sheetData>
      <sheetData sheetId="17"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</sheetData>
      <sheetData sheetId="18">
        <row r="353">
          <cell r="D353">
            <v>14472</v>
          </cell>
          <cell r="E353">
            <v>89731.552984557027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14472</v>
          </cell>
          <cell r="K353">
            <v>89731.552984557027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14472</v>
          </cell>
          <cell r="S353">
            <v>89731.552984557027</v>
          </cell>
        </row>
      </sheetData>
      <sheetData sheetId="19">
        <row r="353">
          <cell r="D353">
            <v>571567.47229999991</v>
          </cell>
          <cell r="E353">
            <v>636961.17050000001</v>
          </cell>
          <cell r="F353">
            <v>6459</v>
          </cell>
          <cell r="G353">
            <v>0</v>
          </cell>
          <cell r="H353">
            <v>0</v>
          </cell>
          <cell r="I353">
            <v>0</v>
          </cell>
          <cell r="J353">
            <v>578026.47229999991</v>
          </cell>
          <cell r="K353">
            <v>636961.17050000001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578026.47229999991</v>
          </cell>
          <cell r="S353">
            <v>636961.17050000001</v>
          </cell>
        </row>
      </sheetData>
      <sheetData sheetId="20">
        <row r="353">
          <cell r="D353">
            <v>134794.69364496169</v>
          </cell>
          <cell r="E353">
            <v>90577.295721778326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134794.69364496169</v>
          </cell>
          <cell r="K353">
            <v>90577.295721778326</v>
          </cell>
          <cell r="L353">
            <v>0</v>
          </cell>
          <cell r="M353">
            <v>0</v>
          </cell>
          <cell r="N353">
            <v>50550.272901999997</v>
          </cell>
          <cell r="O353">
            <v>49862.805636492427</v>
          </cell>
          <cell r="P353">
            <v>50550.272901999997</v>
          </cell>
          <cell r="Q353">
            <v>49862.805636492427</v>
          </cell>
          <cell r="R353">
            <v>84244.420742961694</v>
          </cell>
          <cell r="S353">
            <v>40714.490085285899</v>
          </cell>
        </row>
      </sheetData>
      <sheetData sheetId="21">
        <row r="353">
          <cell r="D353">
            <v>105849.46245561364</v>
          </cell>
          <cell r="E353">
            <v>881588.52929909667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105849.46245561364</v>
          </cell>
          <cell r="K353">
            <v>881588.52929909667</v>
          </cell>
          <cell r="L353">
            <v>2</v>
          </cell>
          <cell r="M353">
            <v>0</v>
          </cell>
          <cell r="N353">
            <v>172749</v>
          </cell>
          <cell r="O353">
            <v>248483</v>
          </cell>
          <cell r="P353">
            <v>172751</v>
          </cell>
          <cell r="Q353">
            <v>248483</v>
          </cell>
          <cell r="R353">
            <v>-66901.53754438636</v>
          </cell>
          <cell r="S353">
            <v>633105.52929909667</v>
          </cell>
        </row>
      </sheetData>
      <sheetData sheetId="22"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12" workbookViewId="0">
      <selection activeCell="A27" sqref="A27"/>
    </sheetView>
  </sheetViews>
  <sheetFormatPr defaultRowHeight="15"/>
  <cols>
    <col min="4" max="5" width="10.140625" bestFit="1" customWidth="1"/>
    <col min="10" max="11" width="10.140625" bestFit="1" customWidth="1"/>
    <col min="18" max="19" width="10.140625" bestFit="1" customWidth="1"/>
  </cols>
  <sheetData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[1]Sheet1!D$353</f>
        <v>5770186.3000000007</v>
      </c>
      <c r="E8" s="14">
        <f>[1]Sheet1!E$353</f>
        <v>5151870</v>
      </c>
      <c r="F8" s="14">
        <f>[1]Sheet1!F$353</f>
        <v>0</v>
      </c>
      <c r="G8" s="14">
        <f>[1]Sheet1!G$353</f>
        <v>0</v>
      </c>
      <c r="H8" s="14">
        <f>[1]Sheet1!H$353</f>
        <v>0</v>
      </c>
      <c r="I8" s="14">
        <f>[1]Sheet1!I$353</f>
        <v>0</v>
      </c>
      <c r="J8" s="14">
        <f>[1]Sheet1!J$353</f>
        <v>5770186.3000000007</v>
      </c>
      <c r="K8" s="14">
        <f>[1]Sheet1!K$353</f>
        <v>5151870</v>
      </c>
      <c r="L8" s="14">
        <f>[1]Sheet1!L$353</f>
        <v>0</v>
      </c>
      <c r="M8" s="14">
        <f>[1]Sheet1!M$353</f>
        <v>0</v>
      </c>
      <c r="N8" s="14">
        <f>[1]Sheet1!N$353</f>
        <v>0</v>
      </c>
      <c r="O8" s="14">
        <f>[1]Sheet1!O$353</f>
        <v>0</v>
      </c>
      <c r="P8" s="14">
        <f>[1]Sheet1!P$353</f>
        <v>0</v>
      </c>
      <c r="Q8" s="14">
        <f>[1]Sheet1!Q$353</f>
        <v>0</v>
      </c>
      <c r="R8" s="14">
        <f>[1]Sheet1!R$353</f>
        <v>5770186.3000000007</v>
      </c>
      <c r="S8" s="14">
        <f>[1]Sheet1!S$353</f>
        <v>5151870</v>
      </c>
    </row>
    <row r="9" spans="1:26" ht="23.1" customHeight="1">
      <c r="A9" s="6">
        <v>2</v>
      </c>
      <c r="B9" s="9"/>
      <c r="C9" s="3" t="s">
        <v>27</v>
      </c>
      <c r="D9" s="1">
        <f>[1]Sheet2!D$353</f>
        <v>8720941.2000000011</v>
      </c>
      <c r="E9" s="1">
        <f>[1]Sheet2!E$353</f>
        <v>9647389.6999999993</v>
      </c>
      <c r="F9" s="1">
        <f>[1]Sheet2!F$353</f>
        <v>0</v>
      </c>
      <c r="G9" s="1">
        <f>[1]Sheet2!G$353</f>
        <v>0</v>
      </c>
      <c r="H9" s="1">
        <f>[1]Sheet2!H$353</f>
        <v>0</v>
      </c>
      <c r="I9" s="1">
        <f>[1]Sheet2!I$353</f>
        <v>0</v>
      </c>
      <c r="J9" s="1">
        <f>[1]Sheet2!J$353</f>
        <v>8720941.2000000011</v>
      </c>
      <c r="K9" s="1">
        <f>[1]Sheet2!K$353</f>
        <v>9647389.6999999993</v>
      </c>
      <c r="L9" s="1">
        <f>[1]Sheet2!L$353</f>
        <v>419136.75</v>
      </c>
      <c r="M9" s="1">
        <f>[1]Sheet2!M$353</f>
        <v>0</v>
      </c>
      <c r="N9" s="1">
        <f>[1]Sheet2!N$353</f>
        <v>478809.1</v>
      </c>
      <c r="O9" s="1">
        <f>[1]Sheet2!O$353</f>
        <v>955630.5</v>
      </c>
      <c r="P9" s="1">
        <f>[1]Sheet2!P$353</f>
        <v>897945.85</v>
      </c>
      <c r="Q9" s="1">
        <f>[1]Sheet2!Q$353</f>
        <v>955630.5</v>
      </c>
      <c r="R9" s="1">
        <f>[1]Sheet2!R$353</f>
        <v>7822995.3500000015</v>
      </c>
      <c r="S9" s="1">
        <f>[1]Sheet2!S$353</f>
        <v>8691759.1999999993</v>
      </c>
      <c r="W9" t="str">
        <f>SUBSTITUTE(Y9,"t1","t"&amp;Z9)</f>
        <v>Sheet2!S$353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[1]Sheet3!D$353</f>
        <v>17866636</v>
      </c>
      <c r="E10" s="1">
        <f>[1]Sheet3!E$353</f>
        <v>20644593</v>
      </c>
      <c r="F10" s="1">
        <f>[1]Sheet3!F$353</f>
        <v>0</v>
      </c>
      <c r="G10" s="1">
        <f>[1]Sheet3!G$353</f>
        <v>0</v>
      </c>
      <c r="H10" s="1">
        <f>[1]Sheet3!H$353</f>
        <v>0</v>
      </c>
      <c r="I10" s="1">
        <f>[1]Sheet3!I$353</f>
        <v>0</v>
      </c>
      <c r="J10" s="1">
        <f>[1]Sheet3!J$353</f>
        <v>17866636</v>
      </c>
      <c r="K10" s="1">
        <f>[1]Sheet3!K$353</f>
        <v>20644593</v>
      </c>
      <c r="L10" s="1">
        <f>[1]Sheet3!L$353</f>
        <v>0</v>
      </c>
      <c r="M10" s="1">
        <f>[1]Sheet3!M$353</f>
        <v>0</v>
      </c>
      <c r="N10" s="1">
        <f>[1]Sheet3!N$353</f>
        <v>5308147</v>
      </c>
      <c r="O10" s="1">
        <f>[1]Sheet3!O$353</f>
        <v>5520954</v>
      </c>
      <c r="P10" s="1">
        <f>[1]Sheet3!P$353</f>
        <v>5308147</v>
      </c>
      <c r="Q10" s="1">
        <f>[1]Sheet3!Q$353</f>
        <v>5520954</v>
      </c>
      <c r="R10" s="1">
        <f>[1]Sheet3!R$353</f>
        <v>12558489</v>
      </c>
      <c r="S10" s="1">
        <f>[1]Sheet3!S$353</f>
        <v>15123639</v>
      </c>
      <c r="W10" t="str">
        <f>SUBSTITUTE(Y10,"t1","t"&amp;Z10)</f>
        <v>Sheet3!S$353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[1]Sheet4!D$353</f>
        <v>491556.65</v>
      </c>
      <c r="E11" s="1">
        <f>[1]Sheet4!E$353</f>
        <v>1392232.55</v>
      </c>
      <c r="F11" s="1">
        <f>[1]Sheet4!F$353</f>
        <v>0</v>
      </c>
      <c r="G11" s="1">
        <f>[1]Sheet4!G$353</f>
        <v>0</v>
      </c>
      <c r="H11" s="1">
        <f>[1]Sheet4!H$353</f>
        <v>0</v>
      </c>
      <c r="I11" s="1">
        <f>[1]Sheet4!I$353</f>
        <v>0</v>
      </c>
      <c r="J11" s="1">
        <f>[1]Sheet4!J$353</f>
        <v>491556.65</v>
      </c>
      <c r="K11" s="1">
        <f>[1]Sheet4!K$353</f>
        <v>1392232.55</v>
      </c>
      <c r="L11" s="1">
        <f>[1]Sheet4!L$353</f>
        <v>0</v>
      </c>
      <c r="M11" s="1">
        <f>[1]Sheet4!M$353</f>
        <v>0</v>
      </c>
      <c r="N11" s="1">
        <f>[1]Sheet4!N$353</f>
        <v>266245.82500000001</v>
      </c>
      <c r="O11" s="1">
        <f>[1]Sheet4!O$353</f>
        <v>722369.77500000002</v>
      </c>
      <c r="P11" s="1">
        <f>[1]Sheet4!P$353</f>
        <v>266245.82500000001</v>
      </c>
      <c r="Q11" s="1">
        <f>[1]Sheet4!Q$353</f>
        <v>722369.77500000002</v>
      </c>
      <c r="R11" s="1">
        <f>[1]Sheet4!R$353</f>
        <v>225310.82500000001</v>
      </c>
      <c r="S11" s="1">
        <f>[1]Sheet4!S$353</f>
        <v>669862.77500000002</v>
      </c>
      <c r="W11" t="str">
        <f>SUBSTITUTE(Y11,"t1","t"&amp;Z11)</f>
        <v>Sheet4!S$353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[1]Sheet5!D$353</f>
        <v>0</v>
      </c>
      <c r="E12" s="1">
        <f>[1]Sheet5!E$353</f>
        <v>0</v>
      </c>
      <c r="F12" s="1">
        <f>[1]Sheet5!F$353</f>
        <v>0</v>
      </c>
      <c r="G12" s="1">
        <f>[1]Sheet5!G$353</f>
        <v>0</v>
      </c>
      <c r="H12" s="1">
        <f>[1]Sheet5!H$353</f>
        <v>0</v>
      </c>
      <c r="I12" s="1">
        <f>[1]Sheet5!I$353</f>
        <v>0</v>
      </c>
      <c r="J12" s="1">
        <f>[1]Sheet5!J$353</f>
        <v>0</v>
      </c>
      <c r="K12" s="1">
        <f>[1]Sheet5!K$353</f>
        <v>0</v>
      </c>
      <c r="L12" s="1">
        <f>[1]Sheet5!L$353</f>
        <v>0</v>
      </c>
      <c r="M12" s="1">
        <f>[1]Sheet5!M$353</f>
        <v>0</v>
      </c>
      <c r="N12" s="1">
        <f>[1]Sheet5!N$353</f>
        <v>0</v>
      </c>
      <c r="O12" s="1">
        <f>[1]Sheet5!O$353</f>
        <v>0</v>
      </c>
      <c r="P12" s="1">
        <f>[1]Sheet5!P$353</f>
        <v>0</v>
      </c>
      <c r="Q12" s="1">
        <f>[1]Sheet5!Q$353</f>
        <v>0</v>
      </c>
      <c r="R12" s="1">
        <f>[1]Sheet5!R$353</f>
        <v>0</v>
      </c>
      <c r="S12" s="1">
        <f>[1]Sheet5!S$353</f>
        <v>0</v>
      </c>
      <c r="W12" t="str">
        <f>SUBSTITUTE(Y12,"t1","t"&amp;Z12)</f>
        <v>Sheet5!S$353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[1]Sheet6!D$353</f>
        <v>0</v>
      </c>
      <c r="E13" s="1">
        <f>[1]Sheet6!E$353</f>
        <v>0</v>
      </c>
      <c r="F13" s="1">
        <f>[1]Sheet6!F$353</f>
        <v>0</v>
      </c>
      <c r="G13" s="1">
        <f>[1]Sheet6!G$353</f>
        <v>0</v>
      </c>
      <c r="H13" s="1">
        <f>[1]Sheet6!H$353</f>
        <v>0</v>
      </c>
      <c r="I13" s="1">
        <f>[1]Sheet6!I$353</f>
        <v>0</v>
      </c>
      <c r="J13" s="1">
        <f>[1]Sheet6!J$353</f>
        <v>0</v>
      </c>
      <c r="K13" s="1">
        <f>[1]Sheet6!K$353</f>
        <v>0</v>
      </c>
      <c r="L13" s="1">
        <f>[1]Sheet6!L$353</f>
        <v>0</v>
      </c>
      <c r="M13" s="1">
        <f>[1]Sheet6!M$353</f>
        <v>0</v>
      </c>
      <c r="N13" s="1">
        <f>[1]Sheet6!N$353</f>
        <v>0</v>
      </c>
      <c r="O13" s="1">
        <f>[1]Sheet6!O$353</f>
        <v>0</v>
      </c>
      <c r="P13" s="1">
        <f>[1]Sheet6!P$353</f>
        <v>0</v>
      </c>
      <c r="Q13" s="1">
        <f>[1]Sheet6!Q$353</f>
        <v>0</v>
      </c>
      <c r="R13" s="1">
        <f>[1]Sheet6!R$353</f>
        <v>0</v>
      </c>
      <c r="S13" s="1">
        <f>[1]Sheet6!S$353</f>
        <v>0</v>
      </c>
      <c r="W13" t="str">
        <f>SUBSTITUTE(Y13,"t1","t"&amp;Z13)</f>
        <v>Sheet6!S$353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[1]Sheet7!D$354</f>
        <v>186140</v>
      </c>
      <c r="E14" s="1">
        <f>[1]Sheet7!E$354</f>
        <v>518169.75</v>
      </c>
      <c r="F14" s="1">
        <f>[1]Sheet7!F$354</f>
        <v>0</v>
      </c>
      <c r="G14" s="1">
        <f>[1]Sheet7!G$354</f>
        <v>0</v>
      </c>
      <c r="H14" s="1">
        <f>[1]Sheet7!H$354</f>
        <v>0</v>
      </c>
      <c r="I14" s="1">
        <f>[1]Sheet7!I$354</f>
        <v>0</v>
      </c>
      <c r="J14" s="1">
        <f>[1]Sheet7!J$354</f>
        <v>186140</v>
      </c>
      <c r="K14" s="1">
        <f>[1]Sheet7!K$354</f>
        <v>518169.75</v>
      </c>
      <c r="L14" s="1">
        <f>[1]Sheet7!L$354</f>
        <v>0</v>
      </c>
      <c r="M14" s="1">
        <f>[1]Sheet7!M$354</f>
        <v>0</v>
      </c>
      <c r="N14" s="1">
        <f>[1]Sheet7!N$354</f>
        <v>74756</v>
      </c>
      <c r="O14" s="1">
        <f>[1]Sheet7!O$354</f>
        <v>223944.1</v>
      </c>
      <c r="P14" s="1">
        <f>[1]Sheet7!P$354</f>
        <v>74756</v>
      </c>
      <c r="Q14" s="1">
        <f>[1]Sheet7!Q$354</f>
        <v>223944.1</v>
      </c>
      <c r="R14" s="1">
        <f>[1]Sheet7!R$354</f>
        <v>111384</v>
      </c>
      <c r="S14" s="1">
        <f>[1]Sheet7!S$354</f>
        <v>294225.65000000002</v>
      </c>
      <c r="W14" t="str">
        <f>SUBSTITUTE(Y14,"t1","t"&amp;Z14)</f>
        <v>Sheet7!S$353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[1]Sheet8!D$353</f>
        <v>1507515.9912379938</v>
      </c>
      <c r="E15" s="1">
        <f>[1]Sheet8!E$353</f>
        <v>1509044.6381906441</v>
      </c>
      <c r="F15" s="1">
        <f>[1]Sheet8!F$353</f>
        <v>0</v>
      </c>
      <c r="G15" s="1">
        <f>[1]Sheet8!G$353</f>
        <v>0</v>
      </c>
      <c r="H15" s="1">
        <f>[1]Sheet8!H$353</f>
        <v>0</v>
      </c>
      <c r="I15" s="1">
        <f>[1]Sheet8!I$353</f>
        <v>0</v>
      </c>
      <c r="J15" s="1">
        <f>[1]Sheet8!J$353</f>
        <v>1507515.9912379938</v>
      </c>
      <c r="K15" s="1">
        <f>[1]Sheet8!K$353</f>
        <v>1509044.6381906441</v>
      </c>
      <c r="L15" s="1">
        <f>[1]Sheet8!L$353</f>
        <v>291899.17012457526</v>
      </c>
      <c r="M15" s="1">
        <f>[1]Sheet8!M$353</f>
        <v>248780.74074566353</v>
      </c>
      <c r="N15" s="1">
        <f>[1]Sheet8!N$353</f>
        <v>55081.243122702275</v>
      </c>
      <c r="O15" s="1">
        <f>[1]Sheet8!O$353</f>
        <v>63634.073170348514</v>
      </c>
      <c r="P15" s="1">
        <f>[1]Sheet8!P$353</f>
        <v>346980.41324727755</v>
      </c>
      <c r="Q15" s="1">
        <f>[1]Sheet8!Q$353</f>
        <v>312414.81391601206</v>
      </c>
      <c r="R15" s="1">
        <f>[1]Sheet8!R$353</f>
        <v>1160535.5779907163</v>
      </c>
      <c r="S15" s="1">
        <f>[1]Sheet8!S$353</f>
        <v>1196629.8242746321</v>
      </c>
      <c r="W15" t="str">
        <f>SUBSTITUTE(Y15,"t1","t"&amp;Z15)</f>
        <v>Sheet8!S$353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[1]Sheet9!D$353</f>
        <v>0</v>
      </c>
      <c r="E16" s="1">
        <f>[1]Sheet9!E$353</f>
        <v>1707064</v>
      </c>
      <c r="F16" s="1">
        <f>[1]Sheet9!F$353</f>
        <v>0</v>
      </c>
      <c r="G16" s="1">
        <f>[1]Sheet9!G$353</f>
        <v>0</v>
      </c>
      <c r="H16" s="1">
        <f>[1]Sheet9!H$353</f>
        <v>0</v>
      </c>
      <c r="I16" s="1">
        <f>[1]Sheet9!I$353</f>
        <v>0</v>
      </c>
      <c r="J16" s="1">
        <f>[1]Sheet9!J$353</f>
        <v>0</v>
      </c>
      <c r="K16" s="1">
        <f>[1]Sheet9!K$353</f>
        <v>1707064</v>
      </c>
      <c r="L16" s="1">
        <f>[1]Sheet9!L$353</f>
        <v>0</v>
      </c>
      <c r="M16" s="1">
        <f>[1]Sheet9!M$353</f>
        <v>0</v>
      </c>
      <c r="N16" s="1">
        <f>[1]Sheet9!N$353</f>
        <v>0</v>
      </c>
      <c r="O16" s="1">
        <f>[1]Sheet9!O$353</f>
        <v>128219</v>
      </c>
      <c r="P16" s="1">
        <f>[1]Sheet9!P$353</f>
        <v>0</v>
      </c>
      <c r="Q16" s="1">
        <f>[1]Sheet9!Q$353</f>
        <v>128219</v>
      </c>
      <c r="R16" s="1">
        <f>[1]Sheet9!R$353</f>
        <v>0</v>
      </c>
      <c r="S16" s="1">
        <f>[1]Sheet9!S$353</f>
        <v>1578845</v>
      </c>
      <c r="W16" t="str">
        <f>SUBSTITUTE(Y16,"t1","t"&amp;Z16)</f>
        <v>Sheet9!S$353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34542976.141237989</v>
      </c>
      <c r="E17" s="1">
        <f>SUM(E8:E16)</f>
        <v>40570363.638190642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34542976.141237989</v>
      </c>
      <c r="K17" s="1">
        <f>SUM(K8:K16)</f>
        <v>40570363.638190642</v>
      </c>
      <c r="L17" s="1">
        <f>SUM(L8:L16)</f>
        <v>711035.92012457526</v>
      </c>
      <c r="M17" s="1">
        <f>SUM(M8:M16)</f>
        <v>248780.74074566353</v>
      </c>
      <c r="N17" s="1">
        <f>SUM(N8:N16)</f>
        <v>6183039.1681227023</v>
      </c>
      <c r="O17" s="1">
        <f>SUM(O8:O16)</f>
        <v>7614751.4481703481</v>
      </c>
      <c r="P17" s="1">
        <f>SUM(P8:P16)</f>
        <v>6894075.0882472778</v>
      </c>
      <c r="Q17" s="1">
        <f>SUM(Q8:Q16)</f>
        <v>7863532.1889160117</v>
      </c>
      <c r="R17" s="1">
        <f>SUM(R8:R16)</f>
        <v>27648901.05299072</v>
      </c>
      <c r="S17" s="1">
        <f>SUM(S8:S16)</f>
        <v>32706831.449274629</v>
      </c>
    </row>
    <row r="18" spans="1:26" ht="23.1" customHeight="1">
      <c r="A18" s="6">
        <v>10</v>
      </c>
      <c r="B18" s="9"/>
      <c r="C18" s="12" t="s">
        <v>18</v>
      </c>
      <c r="D18" s="1">
        <f>[1]Sheet10!D$353</f>
        <v>1685022</v>
      </c>
      <c r="E18" s="1">
        <f>[1]Sheet10!E$353</f>
        <v>2060236.95</v>
      </c>
      <c r="F18" s="1">
        <f>[1]Sheet10!F$353</f>
        <v>0</v>
      </c>
      <c r="G18" s="1">
        <f>[1]Sheet10!G$353</f>
        <v>0</v>
      </c>
      <c r="H18" s="1">
        <f>[1]Sheet10!H$353</f>
        <v>0</v>
      </c>
      <c r="I18" s="1">
        <f>[1]Sheet10!I$353</f>
        <v>0</v>
      </c>
      <c r="J18" s="1">
        <f>[1]Sheet10!J$353</f>
        <v>1685022</v>
      </c>
      <c r="K18" s="1">
        <f>[1]Sheet10!K$353</f>
        <v>2060236.95</v>
      </c>
      <c r="L18" s="1">
        <f>[1]Sheet10!L$353</f>
        <v>0</v>
      </c>
      <c r="M18" s="1">
        <f>[1]Sheet10!M$353</f>
        <v>0</v>
      </c>
      <c r="N18" s="1">
        <f>[1]Sheet10!N$353</f>
        <v>56277</v>
      </c>
      <c r="O18" s="1">
        <f>[1]Sheet10!O$353</f>
        <v>69955.976056930638</v>
      </c>
      <c r="P18" s="1">
        <f>[1]Sheet10!P$353</f>
        <v>56277</v>
      </c>
      <c r="Q18" s="1">
        <f>[1]Sheet10!Q$353</f>
        <v>69955.976056930638</v>
      </c>
      <c r="R18" s="1">
        <f>[1]Sheet10!R$353</f>
        <v>1628745</v>
      </c>
      <c r="S18" s="1">
        <f>[1]Sheet10!S$353</f>
        <v>1990280.9739430696</v>
      </c>
      <c r="W18" t="str">
        <f>SUBSTITUTE(Y18,"t1","t"&amp;Z18)</f>
        <v>Sheet10!S$353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[1]Sheet11!D$353</f>
        <v>0</v>
      </c>
      <c r="E19" s="1">
        <f>[1]Sheet11!E$353</f>
        <v>30870.95</v>
      </c>
      <c r="F19" s="1">
        <f>[1]Sheet11!F$353</f>
        <v>0</v>
      </c>
      <c r="G19" s="1">
        <f>[1]Sheet11!G$353</f>
        <v>0</v>
      </c>
      <c r="H19" s="1">
        <f>[1]Sheet11!H$353</f>
        <v>0</v>
      </c>
      <c r="I19" s="1">
        <f>[1]Sheet11!I$353</f>
        <v>0</v>
      </c>
      <c r="J19" s="1">
        <f>[1]Sheet11!J$353</f>
        <v>0</v>
      </c>
      <c r="K19" s="1">
        <f>[1]Sheet11!K$353</f>
        <v>30870.95</v>
      </c>
      <c r="L19" s="1">
        <f>[1]Sheet11!L$353</f>
        <v>0</v>
      </c>
      <c r="M19" s="1">
        <f>[1]Sheet11!M$353</f>
        <v>0</v>
      </c>
      <c r="N19" s="1">
        <f>[1]Sheet11!N$353</f>
        <v>0</v>
      </c>
      <c r="O19" s="1">
        <f>[1]Sheet11!O$353</f>
        <v>25227.95</v>
      </c>
      <c r="P19" s="1">
        <f>[1]Sheet11!P$353</f>
        <v>0</v>
      </c>
      <c r="Q19" s="1">
        <f>[1]Sheet11!Q$353</f>
        <v>25227.95</v>
      </c>
      <c r="R19" s="1">
        <f>[1]Sheet11!R$353</f>
        <v>0</v>
      </c>
      <c r="S19" s="1">
        <f>[1]Sheet11!S$353</f>
        <v>5643</v>
      </c>
      <c r="W19" t="str">
        <f>SUBSTITUTE(Y19,"t1","t"&amp;Z19)</f>
        <v>Sheet11!S$353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1685022</v>
      </c>
      <c r="E20" s="1">
        <f>SUM(E18:E19)</f>
        <v>2091107.9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1685022</v>
      </c>
      <c r="K20" s="1">
        <f>SUM(K18:K19)</f>
        <v>2091107.9</v>
      </c>
      <c r="L20" s="1">
        <f>SUM(L18:L19)</f>
        <v>0</v>
      </c>
      <c r="M20" s="1">
        <f>SUM(M18:M19)</f>
        <v>0</v>
      </c>
      <c r="N20" s="1">
        <f>SUM(N18:N19)</f>
        <v>56277</v>
      </c>
      <c r="O20" s="1">
        <f>SUM(O18:O19)</f>
        <v>95183.926056930635</v>
      </c>
      <c r="P20" s="1">
        <f>SUM(P18:P19)</f>
        <v>56277</v>
      </c>
      <c r="Q20" s="1">
        <f>SUM(Q18:Q19)</f>
        <v>95183.926056930635</v>
      </c>
      <c r="R20" s="1">
        <f>SUM(R18:R19)</f>
        <v>1628745</v>
      </c>
      <c r="S20" s="1">
        <f>SUM(S18:S19)</f>
        <v>1995923.9739430696</v>
      </c>
    </row>
    <row r="21" spans="1:26" ht="23.1" customHeight="1">
      <c r="A21" s="6"/>
      <c r="B21" s="9"/>
      <c r="C21" s="10" t="s">
        <v>15</v>
      </c>
      <c r="D21" s="1">
        <f>D20+D17</f>
        <v>36227998.141237989</v>
      </c>
      <c r="E21" s="1">
        <f>E20+E17</f>
        <v>42661471.538190641</v>
      </c>
      <c r="F21" s="1">
        <f>F20+F17</f>
        <v>0</v>
      </c>
      <c r="G21" s="1">
        <f>G20+G17</f>
        <v>0</v>
      </c>
      <c r="H21" s="1">
        <f>H20+H17</f>
        <v>0</v>
      </c>
      <c r="I21" s="1">
        <f>I20+I17</f>
        <v>0</v>
      </c>
      <c r="J21" s="1">
        <f>J20+J17</f>
        <v>36227998.141237989</v>
      </c>
      <c r="K21" s="1">
        <f>K20+K17</f>
        <v>42661471.538190641</v>
      </c>
      <c r="L21" s="1">
        <f>L20+L17</f>
        <v>711035.92012457526</v>
      </c>
      <c r="M21" s="1">
        <f>M20+M17</f>
        <v>248780.74074566353</v>
      </c>
      <c r="N21" s="1">
        <f>N20+N17</f>
        <v>6239316.1681227023</v>
      </c>
      <c r="O21" s="1">
        <f>O20+O17</f>
        <v>7709935.3742272789</v>
      </c>
      <c r="P21" s="1">
        <f>P20+P17</f>
        <v>6950352.0882472778</v>
      </c>
      <c r="Q21" s="1">
        <f>Q20+Q17</f>
        <v>7958716.1149729425</v>
      </c>
      <c r="R21" s="1">
        <f>R20+R17</f>
        <v>29277646.05299072</v>
      </c>
      <c r="S21" s="1">
        <f>S20+S17</f>
        <v>34702755.423217699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[1]Sheet12!D$353</f>
        <v>1389766</v>
      </c>
      <c r="E22" s="1">
        <f>[1]Sheet12!E$353</f>
        <v>1528179</v>
      </c>
      <c r="F22" s="1">
        <f>[1]Sheet12!F$353</f>
        <v>0</v>
      </c>
      <c r="G22" s="1">
        <f>[1]Sheet12!G$353</f>
        <v>0</v>
      </c>
      <c r="H22" s="1">
        <f>[1]Sheet12!H$353</f>
        <v>0</v>
      </c>
      <c r="I22" s="1">
        <f>[1]Sheet12!I$353</f>
        <v>0</v>
      </c>
      <c r="J22" s="1">
        <f>[1]Sheet12!J$353</f>
        <v>1389766</v>
      </c>
      <c r="K22" s="1">
        <f>[1]Sheet12!K$353</f>
        <v>1528179</v>
      </c>
      <c r="L22" s="1">
        <f>[1]Sheet12!L$353</f>
        <v>0</v>
      </c>
      <c r="M22" s="1">
        <f>[1]Sheet12!M$353</f>
        <v>0</v>
      </c>
      <c r="N22" s="1">
        <f>[1]Sheet12!N$353</f>
        <v>4636</v>
      </c>
      <c r="O22" s="1">
        <f>[1]Sheet12!O$353</f>
        <v>26493</v>
      </c>
      <c r="P22" s="1">
        <f>[1]Sheet12!P$353</f>
        <v>4636</v>
      </c>
      <c r="Q22" s="1">
        <f>[1]Sheet12!Q$353</f>
        <v>26493</v>
      </c>
      <c r="R22" s="1">
        <f>[1]Sheet12!R$353</f>
        <v>1385130</v>
      </c>
      <c r="S22" s="1">
        <f>[1]Sheet12!S$353</f>
        <v>1501686</v>
      </c>
      <c r="W22" t="str">
        <f>SUBSTITUTE(Y22,"t1","t"&amp;Z22)</f>
        <v>Sheet12!S$353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[1]Sheet13!D$353</f>
        <v>286999</v>
      </c>
      <c r="E23" s="1">
        <f>[1]Sheet13!E$353</f>
        <v>293194</v>
      </c>
      <c r="F23" s="1">
        <f>[1]Sheet13!F$353</f>
        <v>0</v>
      </c>
      <c r="G23" s="1">
        <f>[1]Sheet13!G$353</f>
        <v>0</v>
      </c>
      <c r="H23" s="1">
        <f>[1]Sheet13!H$353</f>
        <v>0</v>
      </c>
      <c r="I23" s="1">
        <f>[1]Sheet13!I$353</f>
        <v>0</v>
      </c>
      <c r="J23" s="1">
        <f>[1]Sheet13!J$353</f>
        <v>286999</v>
      </c>
      <c r="K23" s="1">
        <f>[1]Sheet13!K$353</f>
        <v>293194</v>
      </c>
      <c r="L23" s="1">
        <f>[1]Sheet13!L$353</f>
        <v>0</v>
      </c>
      <c r="M23" s="1">
        <f>[1]Sheet13!M$353</f>
        <v>0</v>
      </c>
      <c r="N23" s="1">
        <f>[1]Sheet13!N$353</f>
        <v>0</v>
      </c>
      <c r="O23" s="1">
        <f>[1]Sheet13!O$353</f>
        <v>0</v>
      </c>
      <c r="P23" s="1">
        <f>[1]Sheet13!P$353</f>
        <v>0</v>
      </c>
      <c r="Q23" s="1">
        <f>[1]Sheet13!Q$353</f>
        <v>0</v>
      </c>
      <c r="R23" s="1">
        <f>[1]Sheet13!R$353</f>
        <v>286999</v>
      </c>
      <c r="S23" s="1">
        <f>[1]Sheet13!S$353</f>
        <v>293194</v>
      </c>
      <c r="W23" t="str">
        <f>SUBSTITUTE(Y23,"t1","t"&amp;Z23)</f>
        <v>Sheet13!S$353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[1]Sheet14!D$353</f>
        <v>363122</v>
      </c>
      <c r="E24" s="1">
        <f>[1]Sheet14!E$353</f>
        <v>513771.68540000007</v>
      </c>
      <c r="F24" s="1">
        <f>[1]Sheet14!F$353</f>
        <v>0</v>
      </c>
      <c r="G24" s="1">
        <f>[1]Sheet14!G$353</f>
        <v>0</v>
      </c>
      <c r="H24" s="1">
        <f>[1]Sheet14!H$353</f>
        <v>0</v>
      </c>
      <c r="I24" s="1">
        <f>[1]Sheet14!I$353</f>
        <v>0</v>
      </c>
      <c r="J24" s="1">
        <f>[1]Sheet14!J$353</f>
        <v>363122</v>
      </c>
      <c r="K24" s="1">
        <f>[1]Sheet14!K$353</f>
        <v>513771.68540000007</v>
      </c>
      <c r="L24" s="1">
        <f>[1]Sheet14!L$353</f>
        <v>0</v>
      </c>
      <c r="M24" s="1">
        <f>[1]Sheet14!M$353</f>
        <v>0</v>
      </c>
      <c r="N24" s="1">
        <f>[1]Sheet14!N$353</f>
        <v>0</v>
      </c>
      <c r="O24" s="1">
        <f>[1]Sheet14!O$353</f>
        <v>0</v>
      </c>
      <c r="P24" s="1">
        <f>[1]Sheet14!P$353</f>
        <v>0</v>
      </c>
      <c r="Q24" s="1">
        <f>[1]Sheet14!Q$353</f>
        <v>0</v>
      </c>
      <c r="R24" s="1">
        <f>[1]Sheet14!R$353</f>
        <v>363122</v>
      </c>
      <c r="S24" s="1">
        <f>[1]Sheet14!S$353</f>
        <v>513771.68540000007</v>
      </c>
      <c r="W24" t="str">
        <f>SUBSTITUTE(Y24,"t1","t"&amp;Z24)</f>
        <v>Sheet14!S$353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[1]Sheet15!D$353</f>
        <v>1141895</v>
      </c>
      <c r="E25" s="1">
        <f>[1]Sheet15!E$353</f>
        <v>1464092</v>
      </c>
      <c r="F25" s="1">
        <f>[1]Sheet15!F$353</f>
        <v>0</v>
      </c>
      <c r="G25" s="1">
        <f>[1]Sheet15!G$353</f>
        <v>0</v>
      </c>
      <c r="H25" s="1">
        <f>[1]Sheet15!H$353</f>
        <v>0</v>
      </c>
      <c r="I25" s="1">
        <f>[1]Sheet15!I$353</f>
        <v>0</v>
      </c>
      <c r="J25" s="1">
        <f>[1]Sheet15!J$353</f>
        <v>1141895</v>
      </c>
      <c r="K25" s="1">
        <f>[1]Sheet15!K$353</f>
        <v>1464092</v>
      </c>
      <c r="L25" s="1">
        <f>[1]Sheet15!L$353</f>
        <v>0</v>
      </c>
      <c r="M25" s="1">
        <f>[1]Sheet15!M$353</f>
        <v>0</v>
      </c>
      <c r="N25" s="1">
        <f>[1]Sheet15!N$353</f>
        <v>14757</v>
      </c>
      <c r="O25" s="1">
        <f>[1]Sheet15!O$353</f>
        <v>17981</v>
      </c>
      <c r="P25" s="1">
        <f>[1]Sheet15!P$353</f>
        <v>14757</v>
      </c>
      <c r="Q25" s="1">
        <f>[1]Sheet15!Q$353</f>
        <v>17981</v>
      </c>
      <c r="R25" s="1">
        <f>[1]Sheet15!R$353</f>
        <v>1127138</v>
      </c>
      <c r="S25" s="1">
        <f>[1]Sheet15!S$353</f>
        <v>1446111</v>
      </c>
      <c r="W25" t="str">
        <f>SUBSTITUTE(Y25,"t1","t"&amp;Z25)</f>
        <v>Sheet15!S$353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[1]Sheet16!D$353</f>
        <v>4031009</v>
      </c>
      <c r="E26" s="1">
        <f>[1]Sheet16!E$353</f>
        <v>4013688</v>
      </c>
      <c r="F26" s="1">
        <f>[1]Sheet16!F$353</f>
        <v>0</v>
      </c>
      <c r="G26" s="1">
        <f>[1]Sheet16!G$353</f>
        <v>0</v>
      </c>
      <c r="H26" s="1">
        <f>[1]Sheet16!H$353</f>
        <v>0</v>
      </c>
      <c r="I26" s="1">
        <f>[1]Sheet16!I$353</f>
        <v>0</v>
      </c>
      <c r="J26" s="1">
        <f>[1]Sheet16!J$353</f>
        <v>4031009</v>
      </c>
      <c r="K26" s="1">
        <f>[1]Sheet16!K$353</f>
        <v>4013688</v>
      </c>
      <c r="L26" s="1">
        <f>[1]Sheet16!L$353</f>
        <v>0</v>
      </c>
      <c r="M26" s="1">
        <f>[1]Sheet16!M$353</f>
        <v>0</v>
      </c>
      <c r="N26" s="1">
        <f>[1]Sheet16!N$353</f>
        <v>83688</v>
      </c>
      <c r="O26" s="1">
        <f>[1]Sheet16!O$353</f>
        <v>106479</v>
      </c>
      <c r="P26" s="1">
        <f>[1]Sheet16!P$353</f>
        <v>83688</v>
      </c>
      <c r="Q26" s="1">
        <f>[1]Sheet16!Q$353</f>
        <v>106479</v>
      </c>
      <c r="R26" s="1">
        <f>[1]Sheet16!R$353</f>
        <v>3947321</v>
      </c>
      <c r="S26" s="1">
        <f>[1]Sheet16!S$353</f>
        <v>3907209</v>
      </c>
      <c r="W26" t="str">
        <f>SUBSTITUTE(Y26,"t1","t"&amp;Z26)</f>
        <v>Sheet16!S$353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[1]Sheet17!D$353</f>
        <v>0</v>
      </c>
      <c r="E27" s="1">
        <f>[1]Sheet17!E$353</f>
        <v>0</v>
      </c>
      <c r="F27" s="1">
        <f>[1]Sheet17!F$353</f>
        <v>0</v>
      </c>
      <c r="G27" s="1">
        <f>[1]Sheet17!G$353</f>
        <v>0</v>
      </c>
      <c r="H27" s="1">
        <f>[1]Sheet17!H$353</f>
        <v>0</v>
      </c>
      <c r="I27" s="1">
        <f>[1]Sheet17!I$353</f>
        <v>0</v>
      </c>
      <c r="J27" s="1">
        <f>[1]Sheet17!J$353</f>
        <v>0</v>
      </c>
      <c r="K27" s="1">
        <f>[1]Sheet17!K$353</f>
        <v>0</v>
      </c>
      <c r="L27" s="1">
        <f>[1]Sheet17!L$353</f>
        <v>0</v>
      </c>
      <c r="M27" s="1">
        <f>[1]Sheet17!M$353</f>
        <v>0</v>
      </c>
      <c r="N27" s="1">
        <f>[1]Sheet17!N$353</f>
        <v>0</v>
      </c>
      <c r="O27" s="1">
        <f>[1]Sheet17!O$353</f>
        <v>0</v>
      </c>
      <c r="P27" s="1">
        <f>[1]Sheet17!P$353</f>
        <v>0</v>
      </c>
      <c r="Q27" s="1">
        <f>[1]Sheet17!Q$353</f>
        <v>0</v>
      </c>
      <c r="R27" s="1">
        <f>[1]Sheet17!R$353</f>
        <v>0</v>
      </c>
      <c r="S27" s="1">
        <f>[1]Sheet17!S$353</f>
        <v>0</v>
      </c>
      <c r="W27" t="str">
        <f>SUBSTITUTE(Y27,"t1","t"&amp;Z27)</f>
        <v>Sheet17!S$353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[1]Sheet18!D$353</f>
        <v>14472</v>
      </c>
      <c r="E28" s="1">
        <f>[1]Sheet18!E$353</f>
        <v>89731.552984557027</v>
      </c>
      <c r="F28" s="1">
        <f>[1]Sheet18!F$353</f>
        <v>0</v>
      </c>
      <c r="G28" s="1">
        <f>[1]Sheet18!G$353</f>
        <v>0</v>
      </c>
      <c r="H28" s="1">
        <f>[1]Sheet18!H$353</f>
        <v>0</v>
      </c>
      <c r="I28" s="1">
        <f>[1]Sheet18!I$353</f>
        <v>0</v>
      </c>
      <c r="J28" s="1">
        <f>[1]Sheet18!J$353</f>
        <v>14472</v>
      </c>
      <c r="K28" s="1">
        <f>[1]Sheet18!K$353</f>
        <v>89731.552984557027</v>
      </c>
      <c r="L28" s="1">
        <f>[1]Sheet18!L$353</f>
        <v>0</v>
      </c>
      <c r="M28" s="1">
        <f>[1]Sheet18!M$353</f>
        <v>0</v>
      </c>
      <c r="N28" s="1">
        <f>[1]Sheet18!N$353</f>
        <v>0</v>
      </c>
      <c r="O28" s="1">
        <f>[1]Sheet18!O$353</f>
        <v>0</v>
      </c>
      <c r="P28" s="1">
        <f>[1]Sheet18!P$353</f>
        <v>0</v>
      </c>
      <c r="Q28" s="1">
        <f>[1]Sheet18!Q$353</f>
        <v>0</v>
      </c>
      <c r="R28" s="1">
        <f>[1]Sheet18!R$353</f>
        <v>14472</v>
      </c>
      <c r="S28" s="1">
        <f>[1]Sheet18!S$353</f>
        <v>89731.552984557027</v>
      </c>
      <c r="W28" t="str">
        <f>SUBSTITUTE(Y28,"t1","t"&amp;Z28)</f>
        <v>Sheet18!S$353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[1]Sheet19!D$353</f>
        <v>571567.47229999991</v>
      </c>
      <c r="E29" s="1">
        <f>[1]Sheet19!E$353</f>
        <v>636961.17050000001</v>
      </c>
      <c r="F29" s="1">
        <f>[1]Sheet19!F$353</f>
        <v>6459</v>
      </c>
      <c r="G29" s="1">
        <f>[1]Sheet19!G$353</f>
        <v>0</v>
      </c>
      <c r="H29" s="1">
        <f>[1]Sheet19!H$353</f>
        <v>0</v>
      </c>
      <c r="I29" s="1">
        <f>[1]Sheet19!I$353</f>
        <v>0</v>
      </c>
      <c r="J29" s="1">
        <f>[1]Sheet19!J$353</f>
        <v>578026.47229999991</v>
      </c>
      <c r="K29" s="1">
        <f>[1]Sheet19!K$353</f>
        <v>636961.17050000001</v>
      </c>
      <c r="L29" s="1">
        <f>[1]Sheet19!L$353</f>
        <v>0</v>
      </c>
      <c r="M29" s="1">
        <f>[1]Sheet19!M$353</f>
        <v>0</v>
      </c>
      <c r="N29" s="1">
        <f>[1]Sheet19!N$353</f>
        <v>0</v>
      </c>
      <c r="O29" s="1">
        <f>[1]Sheet19!O$353</f>
        <v>0</v>
      </c>
      <c r="P29" s="1">
        <f>[1]Sheet19!P$353</f>
        <v>0</v>
      </c>
      <c r="Q29" s="1">
        <f>[1]Sheet19!Q$353</f>
        <v>0</v>
      </c>
      <c r="R29" s="1">
        <f>[1]Sheet19!R$353</f>
        <v>578026.47229999991</v>
      </c>
      <c r="S29" s="1">
        <f>[1]Sheet19!S$353</f>
        <v>636961.17050000001</v>
      </c>
      <c r="W29" t="str">
        <f>SUBSTITUTE(Y29,"t1","t"&amp;Z29)</f>
        <v>Sheet19!S$353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[1]Sheet20!D$353</f>
        <v>134794.69364496169</v>
      </c>
      <c r="E30" s="1">
        <f>[1]Sheet20!E$353</f>
        <v>90577.295721778326</v>
      </c>
      <c r="F30" s="1">
        <f>[1]Sheet20!F$353</f>
        <v>0</v>
      </c>
      <c r="G30" s="1">
        <f>[1]Sheet20!G$353</f>
        <v>0</v>
      </c>
      <c r="H30" s="1">
        <f>[1]Sheet20!H$353</f>
        <v>0</v>
      </c>
      <c r="I30" s="1">
        <f>[1]Sheet20!I$353</f>
        <v>0</v>
      </c>
      <c r="J30" s="1">
        <f>[1]Sheet20!J$353</f>
        <v>134794.69364496169</v>
      </c>
      <c r="K30" s="1">
        <f>[1]Sheet20!K$353</f>
        <v>90577.295721778326</v>
      </c>
      <c r="L30" s="1">
        <f>[1]Sheet20!L$353</f>
        <v>0</v>
      </c>
      <c r="M30" s="1">
        <f>[1]Sheet20!M$353</f>
        <v>0</v>
      </c>
      <c r="N30" s="1">
        <f>[1]Sheet20!N$353</f>
        <v>50550.272901999997</v>
      </c>
      <c r="O30" s="1">
        <f>[1]Sheet20!O$353</f>
        <v>49862.805636492427</v>
      </c>
      <c r="P30" s="1">
        <f>[1]Sheet20!P$353</f>
        <v>50550.272901999997</v>
      </c>
      <c r="Q30" s="1">
        <f>[1]Sheet20!Q$353</f>
        <v>49862.805636492427</v>
      </c>
      <c r="R30" s="1">
        <f>[1]Sheet20!R$353</f>
        <v>84244.420742961694</v>
      </c>
      <c r="S30" s="1">
        <f>[1]Sheet20!S$353</f>
        <v>40714.490085285899</v>
      </c>
      <c r="W30" t="str">
        <f>SUBSTITUTE(Y30,"t1","t"&amp;Z30)</f>
        <v>Sheet20!S$353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[1]Sheet21!D$353</f>
        <v>105849.46245561364</v>
      </c>
      <c r="E31" s="1">
        <f>[1]Sheet21!E$353</f>
        <v>881588.52929909667</v>
      </c>
      <c r="F31" s="1">
        <f>[1]Sheet21!F$353</f>
        <v>0</v>
      </c>
      <c r="G31" s="1">
        <f>[1]Sheet21!G$353</f>
        <v>0</v>
      </c>
      <c r="H31" s="1">
        <f>[1]Sheet21!H$353</f>
        <v>0</v>
      </c>
      <c r="I31" s="1">
        <f>[1]Sheet21!I$353</f>
        <v>0</v>
      </c>
      <c r="J31" s="1">
        <f>[1]Sheet21!J$353</f>
        <v>105849.46245561364</v>
      </c>
      <c r="K31" s="1">
        <f>[1]Sheet21!K$353</f>
        <v>881588.52929909667</v>
      </c>
      <c r="L31" s="1">
        <f>[1]Sheet21!L$353</f>
        <v>2</v>
      </c>
      <c r="M31" s="1">
        <f>[1]Sheet21!M$353</f>
        <v>0</v>
      </c>
      <c r="N31" s="1">
        <f>[1]Sheet21!N$353</f>
        <v>172749</v>
      </c>
      <c r="O31" s="1">
        <f>[1]Sheet21!O$353</f>
        <v>248483</v>
      </c>
      <c r="P31" s="1">
        <f>[1]Sheet21!P$353</f>
        <v>172751</v>
      </c>
      <c r="Q31" s="1">
        <f>[1]Sheet21!Q$353</f>
        <v>248483</v>
      </c>
      <c r="R31" s="1">
        <f>[1]Sheet21!R$353</f>
        <v>-66901.53754438636</v>
      </c>
      <c r="S31" s="1">
        <f>[1]Sheet21!S$353</f>
        <v>633105.52929909667</v>
      </c>
      <c r="W31" t="str">
        <f>SUBSTITUTE(Y31,"t1","t"&amp;Z31)</f>
        <v>Sheet21!S$353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[1]Sheet22!D$353</f>
        <v>0</v>
      </c>
      <c r="E32" s="1">
        <f>[1]Sheet22!E$353</f>
        <v>0</v>
      </c>
      <c r="F32" s="1">
        <f>[1]Sheet22!F$353</f>
        <v>0</v>
      </c>
      <c r="G32" s="1">
        <f>[1]Sheet22!G$353</f>
        <v>0</v>
      </c>
      <c r="H32" s="1">
        <f>[1]Sheet22!H$353</f>
        <v>0</v>
      </c>
      <c r="I32" s="1">
        <f>[1]Sheet22!I$353</f>
        <v>0</v>
      </c>
      <c r="J32" s="1">
        <f>[1]Sheet22!J$353</f>
        <v>0</v>
      </c>
      <c r="K32" s="1">
        <f>[1]Sheet22!K$353</f>
        <v>0</v>
      </c>
      <c r="L32" s="1">
        <f>[1]Sheet22!L$353</f>
        <v>0</v>
      </c>
      <c r="M32" s="1">
        <f>[1]Sheet22!M$353</f>
        <v>0</v>
      </c>
      <c r="N32" s="1">
        <f>[1]Sheet22!N$353</f>
        <v>0</v>
      </c>
      <c r="O32" s="1">
        <f>[1]Sheet22!O$353</f>
        <v>0</v>
      </c>
      <c r="P32" s="1">
        <f>[1]Sheet22!P$353</f>
        <v>0</v>
      </c>
      <c r="Q32" s="1">
        <f>[1]Sheet22!Q$353</f>
        <v>0</v>
      </c>
      <c r="R32" s="1">
        <f>[1]Sheet22!R$353</f>
        <v>0</v>
      </c>
      <c r="S32" s="1">
        <f>[1]Sheet22!S$353</f>
        <v>0</v>
      </c>
      <c r="W32" t="str">
        <f>SUBSTITUTE(Y32,"t1","t"&amp;Z32)</f>
        <v>Sheet22!S$353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8039474.6284005744</v>
      </c>
      <c r="E33" s="1">
        <f>SUM(E22:E32)</f>
        <v>9511783.2339054327</v>
      </c>
      <c r="F33" s="1">
        <f>SUM(F22:F32)</f>
        <v>6459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8045933.6284005744</v>
      </c>
      <c r="K33" s="1">
        <f>SUM(K22:K32)</f>
        <v>9511783.2339054327</v>
      </c>
      <c r="L33" s="1">
        <f>SUM(L22:L32)</f>
        <v>2</v>
      </c>
      <c r="M33" s="1">
        <f>SUM(M22:M32)</f>
        <v>0</v>
      </c>
      <c r="N33" s="1">
        <f>SUM(N22:N32)</f>
        <v>326380.272902</v>
      </c>
      <c r="O33" s="1">
        <f>SUM(O22:O32)</f>
        <v>449298.80563649244</v>
      </c>
      <c r="P33" s="1">
        <f>SUM(P22:P32)</f>
        <v>326382.272902</v>
      </c>
      <c r="Q33" s="1">
        <f>SUM(Q22:Q32)</f>
        <v>449298.80563649244</v>
      </c>
      <c r="R33" s="1">
        <f>SUM(R22:R32)</f>
        <v>7719551.3554985747</v>
      </c>
      <c r="S33" s="1">
        <f>SUM(S22:S32)</f>
        <v>9062484.4282689393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44267472.769638561</v>
      </c>
      <c r="E34" s="1">
        <f>E33+E21</f>
        <v>52173254.772096075</v>
      </c>
      <c r="F34" s="1">
        <f>F33+F21</f>
        <v>6459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44273931.769638561</v>
      </c>
      <c r="K34" s="1">
        <f>K33+K21</f>
        <v>52173254.772096075</v>
      </c>
      <c r="L34" s="1">
        <f>L33+L21</f>
        <v>711037.92012457526</v>
      </c>
      <c r="M34" s="1">
        <f>M33+M21</f>
        <v>248780.74074566353</v>
      </c>
      <c r="N34" s="1">
        <f>N33+N21</f>
        <v>6565696.441024702</v>
      </c>
      <c r="O34" s="1">
        <f>O33+O21</f>
        <v>8159234.1798637714</v>
      </c>
      <c r="P34" s="1">
        <f>P33+P21</f>
        <v>7276734.3611492775</v>
      </c>
      <c r="Q34" s="1">
        <f>Q33+Q21</f>
        <v>8408014.9206094351</v>
      </c>
      <c r="R34" s="1">
        <f>R33+R21</f>
        <v>36997197.408489294</v>
      </c>
      <c r="S34" s="1">
        <f>S33+S21</f>
        <v>43765239.851486638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2015-05-17T16:04:54Z</dcterms:created>
  <dcterms:modified xsi:type="dcterms:W3CDTF">2015-05-17T16:04:58Z</dcterms:modified>
</cp:coreProperties>
</file>