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49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<sst xmlns="http://schemas.openxmlformats.org/spreadsheetml/2006/main" count="61" uniqueCount="42">
  <si>
    <t>الاجمالي Total</t>
  </si>
  <si>
    <t>المجموع
 Total</t>
  </si>
  <si>
    <t>Sheet1!S$353</t>
  </si>
  <si>
    <t xml:space="preserve"> التأمين على الحياة العالمية Life Insurance Coporation International </t>
  </si>
  <si>
    <t>Sheet1!S$360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</si>
  <si>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</si>
  <si>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</si>
  <si>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</si>
  <si>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</si>
  <si>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</si>
  <si>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</si>
  <si>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</si>
  <si>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</si>
  <si>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</si>
  <si>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</si>
  <si>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</si>
  <si>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</si>
  <si>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</si>
  <si>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</si>
  <si>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</si>
  <si>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</si>
  <si>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</si>
  <si>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</si>
  <si>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</si>
  <si>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</si>
  <si>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</si>
  <si>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</si>
  <si>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</si>
  <si>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</si>
  <si>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</si>
  <si>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</si>
  <si>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</si>
  <si>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</si>
  <si>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</si>
  <si>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</si>
  <si>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</si>
  <si>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</si>
  <si>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</si>
  <si>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</si>
  <si>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</si>
  <si>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(49): Earned Premiums for 2013-2014 (Liability) in Omani Rial</t>
  </si>
  <si>
    <t>جدول رقم (49): الأقساط المكتسبة لعامي  2013-2014م (المسؤولية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</si>
</sst>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360">
          <cell r="D360">
            <v>1490355.1459000004</v>
          </cell>
          <cell r="E360">
            <v>1036889.5346500003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1490355.1459000004</v>
          </cell>
          <cell r="K360">
            <v>1036889.5346500003</v>
          </cell>
          <cell r="L360">
            <v>489296.44999999995</v>
          </cell>
          <cell r="M360">
            <v>64713.149999999994</v>
          </cell>
          <cell r="N360">
            <v>61048.599999999977</v>
          </cell>
          <cell r="O360">
            <v>110956</v>
          </cell>
          <cell r="P360">
            <v>550345.04999999993</v>
          </cell>
          <cell r="Q360">
            <v>175669.15</v>
          </cell>
          <cell r="R360">
            <v>940010.09590000042</v>
          </cell>
          <cell r="S360">
            <v>861220.38465000025</v>
          </cell>
        </row>
      </sheetData>
      <sheetData sheetId="2">
        <row r="360">
          <cell r="D360">
            <v>790047.60000000009</v>
          </cell>
          <cell r="E360">
            <v>876718.5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790047.60000000009</v>
          </cell>
          <cell r="K360">
            <v>876718.5</v>
          </cell>
          <cell r="L360">
            <v>19828.399999999998</v>
          </cell>
          <cell r="M360">
            <v>38319.949999999997</v>
          </cell>
          <cell r="N360">
            <v>473327.04999999993</v>
          </cell>
          <cell r="O360">
            <v>532860.75</v>
          </cell>
          <cell r="P360">
            <v>493155.44999999995</v>
          </cell>
          <cell r="Q360">
            <v>571180.69999999995</v>
          </cell>
          <cell r="R360">
            <v>296892.15000000014</v>
          </cell>
          <cell r="S360">
            <v>305537.80000000005</v>
          </cell>
        </row>
      </sheetData>
      <sheetData sheetId="3">
        <row r="360">
          <cell r="D360">
            <v>1129956</v>
          </cell>
          <cell r="E360">
            <v>1150016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1129956</v>
          </cell>
          <cell r="K360">
            <v>1150016</v>
          </cell>
          <cell r="L360">
            <v>96573</v>
          </cell>
          <cell r="M360">
            <v>13733</v>
          </cell>
          <cell r="N360">
            <v>825402</v>
          </cell>
          <cell r="O360">
            <v>865791</v>
          </cell>
          <cell r="P360">
            <v>921975</v>
          </cell>
          <cell r="Q360">
            <v>879524</v>
          </cell>
          <cell r="R360">
            <v>207981</v>
          </cell>
          <cell r="S360">
            <v>270492</v>
          </cell>
        </row>
      </sheetData>
      <sheetData sheetId="4">
        <row r="360">
          <cell r="D360">
            <v>266149</v>
          </cell>
          <cell r="E360">
            <v>287731</v>
          </cell>
          <cell r="F360">
            <v>59207</v>
          </cell>
          <cell r="G360">
            <v>71477</v>
          </cell>
          <cell r="H360">
            <v>0</v>
          </cell>
          <cell r="I360">
            <v>0</v>
          </cell>
          <cell r="J360">
            <v>325356</v>
          </cell>
          <cell r="K360">
            <v>359208</v>
          </cell>
          <cell r="L360">
            <v>19160</v>
          </cell>
          <cell r="M360">
            <v>15806</v>
          </cell>
          <cell r="N360">
            <v>252958</v>
          </cell>
          <cell r="O360">
            <v>285408</v>
          </cell>
          <cell r="P360">
            <v>272118</v>
          </cell>
          <cell r="Q360">
            <v>301214</v>
          </cell>
          <cell r="R360">
            <v>53238</v>
          </cell>
          <cell r="S360">
            <v>57994</v>
          </cell>
        </row>
      </sheetData>
      <sheetData sheetId="5">
        <row r="360"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</sheetData>
      <sheetData sheetId="6">
        <row r="360">
          <cell r="D360">
            <v>817051</v>
          </cell>
          <cell r="E360">
            <v>796560</v>
          </cell>
          <cell r="F360">
            <v>0</v>
          </cell>
          <cell r="G360">
            <v>127463</v>
          </cell>
          <cell r="H360">
            <v>266411</v>
          </cell>
          <cell r="I360">
            <v>134758</v>
          </cell>
          <cell r="J360">
            <v>1083462</v>
          </cell>
          <cell r="K360">
            <v>1058781</v>
          </cell>
          <cell r="L360">
            <v>18540</v>
          </cell>
          <cell r="M360">
            <v>29700</v>
          </cell>
          <cell r="N360">
            <v>931455</v>
          </cell>
          <cell r="O360">
            <v>840801</v>
          </cell>
          <cell r="P360">
            <v>949995</v>
          </cell>
          <cell r="Q360">
            <v>870501</v>
          </cell>
          <cell r="R360">
            <v>133467</v>
          </cell>
          <cell r="S360">
            <v>188280</v>
          </cell>
        </row>
      </sheetData>
      <sheetData sheetId="7">
        <row r="361">
          <cell r="D361">
            <v>427852</v>
          </cell>
          <cell r="E361">
            <v>921924.2</v>
          </cell>
          <cell r="F361">
            <v>0</v>
          </cell>
          <cell r="G361">
            <v>0</v>
          </cell>
          <cell r="H361">
            <v>2280</v>
          </cell>
          <cell r="I361">
            <v>924.75</v>
          </cell>
          <cell r="J361">
            <v>430132</v>
          </cell>
          <cell r="K361">
            <v>922848.95</v>
          </cell>
          <cell r="L361">
            <v>31505</v>
          </cell>
          <cell r="M361">
            <v>15433.349999999999</v>
          </cell>
          <cell r="N361">
            <v>273202</v>
          </cell>
          <cell r="O361">
            <v>693684.64999999991</v>
          </cell>
          <cell r="P361">
            <v>304707</v>
          </cell>
          <cell r="Q361">
            <v>709117.99999999988</v>
          </cell>
          <cell r="R361">
            <v>125425</v>
          </cell>
          <cell r="S361">
            <v>213730.95000000007</v>
          </cell>
        </row>
      </sheetData>
      <sheetData sheetId="8">
        <row r="360">
          <cell r="D360">
            <v>196504.95126373199</v>
          </cell>
          <cell r="E360">
            <v>165137.76417229025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196504.95126373199</v>
          </cell>
          <cell r="K360">
            <v>165137.76417229025</v>
          </cell>
          <cell r="L360">
            <v>0</v>
          </cell>
          <cell r="M360">
            <v>0</v>
          </cell>
          <cell r="N360">
            <v>51456.007424444761</v>
          </cell>
          <cell r="O360">
            <v>36095.536877229039</v>
          </cell>
          <cell r="P360">
            <v>51456.007424444761</v>
          </cell>
          <cell r="Q360">
            <v>36095.536877229039</v>
          </cell>
          <cell r="R360">
            <v>145048.94383928721</v>
          </cell>
          <cell r="S360">
            <v>129042.22729506121</v>
          </cell>
        </row>
      </sheetData>
      <sheetData sheetId="9">
        <row r="360">
          <cell r="D360">
            <v>1290347</v>
          </cell>
          <cell r="E360">
            <v>1426377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1290347</v>
          </cell>
          <cell r="K360">
            <v>1426377</v>
          </cell>
          <cell r="L360">
            <v>0</v>
          </cell>
          <cell r="M360">
            <v>0</v>
          </cell>
          <cell r="N360">
            <v>1042599</v>
          </cell>
          <cell r="O360">
            <v>1241878</v>
          </cell>
          <cell r="P360">
            <v>1042599</v>
          </cell>
          <cell r="Q360">
            <v>1241878</v>
          </cell>
          <cell r="R360">
            <v>247748</v>
          </cell>
          <cell r="S360">
            <v>184499</v>
          </cell>
        </row>
      </sheetData>
      <sheetData sheetId="10">
        <row r="360">
          <cell r="D360">
            <v>1054307</v>
          </cell>
          <cell r="E360">
            <v>1132179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1054307</v>
          </cell>
          <cell r="K360">
            <v>1132179</v>
          </cell>
          <cell r="L360">
            <v>1244.649282899222</v>
          </cell>
          <cell r="M360">
            <v>1018</v>
          </cell>
          <cell r="N360">
            <v>823955.35071710078</v>
          </cell>
          <cell r="O360">
            <v>851541</v>
          </cell>
          <cell r="P360">
            <v>825200</v>
          </cell>
          <cell r="Q360">
            <v>852559</v>
          </cell>
          <cell r="R360">
            <v>229107</v>
          </cell>
          <cell r="S360">
            <v>279620</v>
          </cell>
        </row>
      </sheetData>
      <sheetData sheetId="11">
        <row r="360">
          <cell r="D360">
            <v>0</v>
          </cell>
          <cell r="E360">
            <v>41066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41066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41066</v>
          </cell>
        </row>
      </sheetData>
      <sheetData sheetId="12">
        <row r="360">
          <cell r="D360">
            <v>76215</v>
          </cell>
          <cell r="E360">
            <v>80472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76215</v>
          </cell>
          <cell r="K360">
            <v>80472</v>
          </cell>
          <cell r="L360">
            <v>0</v>
          </cell>
          <cell r="M360">
            <v>0</v>
          </cell>
          <cell r="N360">
            <v>420</v>
          </cell>
          <cell r="O360">
            <v>815</v>
          </cell>
          <cell r="P360">
            <v>420</v>
          </cell>
          <cell r="Q360">
            <v>815</v>
          </cell>
          <cell r="R360">
            <v>75795</v>
          </cell>
          <cell r="S360">
            <v>79657</v>
          </cell>
        </row>
      </sheetData>
      <sheetData sheetId="13">
        <row r="360">
          <cell r="D360">
            <v>231608</v>
          </cell>
          <cell r="E360">
            <v>246404</v>
          </cell>
          <cell r="F360">
            <v>270</v>
          </cell>
          <cell r="G360">
            <v>0</v>
          </cell>
          <cell r="H360">
            <v>0</v>
          </cell>
          <cell r="I360">
            <v>0</v>
          </cell>
          <cell r="J360">
            <v>231878</v>
          </cell>
          <cell r="K360">
            <v>246404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231878</v>
          </cell>
          <cell r="S360">
            <v>246404</v>
          </cell>
        </row>
      </sheetData>
      <sheetData sheetId="14">
        <row r="360">
          <cell r="D360">
            <v>1502</v>
          </cell>
          <cell r="E360">
            <v>5289.7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1502</v>
          </cell>
          <cell r="K360">
            <v>5289.7</v>
          </cell>
          <cell r="L360">
            <v>0</v>
          </cell>
          <cell r="M360">
            <v>0</v>
          </cell>
          <cell r="N360">
            <v>-312</v>
          </cell>
          <cell r="O360">
            <v>0</v>
          </cell>
          <cell r="P360">
            <v>-312</v>
          </cell>
          <cell r="Q360">
            <v>0</v>
          </cell>
          <cell r="R360">
            <v>1814</v>
          </cell>
          <cell r="S360">
            <v>5289.7</v>
          </cell>
        </row>
      </sheetData>
      <sheetData sheetId="15">
        <row r="360">
          <cell r="D360">
            <v>385851</v>
          </cell>
          <cell r="E360">
            <v>461852</v>
          </cell>
          <cell r="F360">
            <v>8651</v>
          </cell>
          <cell r="G360">
            <v>22437</v>
          </cell>
          <cell r="H360">
            <v>0</v>
          </cell>
          <cell r="I360">
            <v>0</v>
          </cell>
          <cell r="J360">
            <v>394502</v>
          </cell>
          <cell r="K360">
            <v>484289</v>
          </cell>
          <cell r="L360">
            <v>701</v>
          </cell>
          <cell r="M360">
            <v>0</v>
          </cell>
          <cell r="N360">
            <v>61440</v>
          </cell>
          <cell r="O360">
            <v>96242</v>
          </cell>
          <cell r="P360">
            <v>62141</v>
          </cell>
          <cell r="Q360">
            <v>96242</v>
          </cell>
          <cell r="R360">
            <v>332361</v>
          </cell>
          <cell r="S360">
            <v>388047</v>
          </cell>
        </row>
      </sheetData>
      <sheetData sheetId="16">
        <row r="360">
          <cell r="D360">
            <v>1296113</v>
          </cell>
          <cell r="E360">
            <v>987050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1296113</v>
          </cell>
          <cell r="K360">
            <v>987050</v>
          </cell>
          <cell r="L360">
            <v>8977</v>
          </cell>
          <cell r="M360">
            <v>3263</v>
          </cell>
          <cell r="N360">
            <v>579642</v>
          </cell>
          <cell r="O360">
            <v>162670</v>
          </cell>
          <cell r="P360">
            <v>588619</v>
          </cell>
          <cell r="Q360">
            <v>165933</v>
          </cell>
          <cell r="R360">
            <v>707494</v>
          </cell>
          <cell r="S360">
            <v>821117</v>
          </cell>
        </row>
      </sheetData>
      <sheetData sheetId="17">
        <row r="360"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</sheetData>
      <sheetData sheetId="18">
        <row r="360">
          <cell r="D360">
            <v>592689</v>
          </cell>
          <cell r="E360">
            <v>538500</v>
          </cell>
          <cell r="F360">
            <v>132272</v>
          </cell>
          <cell r="G360">
            <v>91946.989999999991</v>
          </cell>
          <cell r="H360">
            <v>0</v>
          </cell>
          <cell r="I360">
            <v>0</v>
          </cell>
          <cell r="J360">
            <v>724961</v>
          </cell>
          <cell r="K360">
            <v>630446.99</v>
          </cell>
          <cell r="L360">
            <v>0</v>
          </cell>
          <cell r="M360">
            <v>0</v>
          </cell>
          <cell r="N360">
            <v>597363</v>
          </cell>
          <cell r="O360">
            <v>501138.43355999992</v>
          </cell>
          <cell r="P360">
            <v>597363</v>
          </cell>
          <cell r="Q360">
            <v>501138.43355999992</v>
          </cell>
          <cell r="R360">
            <v>127598</v>
          </cell>
          <cell r="S360">
            <v>129308.55644000007</v>
          </cell>
        </row>
      </sheetData>
      <sheetData sheetId="19">
        <row r="360">
          <cell r="D360">
            <v>403760</v>
          </cell>
          <cell r="E360">
            <v>248891</v>
          </cell>
          <cell r="F360">
            <v>1113</v>
          </cell>
          <cell r="G360">
            <v>1714</v>
          </cell>
          <cell r="H360">
            <v>0</v>
          </cell>
          <cell r="I360">
            <v>0</v>
          </cell>
          <cell r="J360">
            <v>404873</v>
          </cell>
          <cell r="K360">
            <v>250605</v>
          </cell>
          <cell r="L360">
            <v>0</v>
          </cell>
          <cell r="M360">
            <v>0</v>
          </cell>
          <cell r="N360">
            <v>162172</v>
          </cell>
          <cell r="O360">
            <v>83769</v>
          </cell>
          <cell r="P360">
            <v>162172</v>
          </cell>
          <cell r="Q360">
            <v>83769</v>
          </cell>
          <cell r="R360">
            <v>242701</v>
          </cell>
          <cell r="S360">
            <v>166836</v>
          </cell>
        </row>
      </sheetData>
      <sheetData sheetId="20">
        <row r="360">
          <cell r="D360">
            <v>159734.04934541212</v>
          </cell>
          <cell r="E360">
            <v>230117.81111415915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159734.04934541212</v>
          </cell>
          <cell r="K360">
            <v>230117.81111415915</v>
          </cell>
          <cell r="L360">
            <v>0</v>
          </cell>
          <cell r="M360">
            <v>0</v>
          </cell>
          <cell r="N360">
            <v>143225.05864640346</v>
          </cell>
          <cell r="O360">
            <v>188276.42715695946</v>
          </cell>
          <cell r="P360">
            <v>143225.05864640346</v>
          </cell>
          <cell r="Q360">
            <v>188276.42715695946</v>
          </cell>
          <cell r="R360">
            <v>16508.99069900866</v>
          </cell>
          <cell r="S360">
            <v>41841.383957199694</v>
          </cell>
        </row>
      </sheetData>
      <sheetData sheetId="21">
        <row r="360">
          <cell r="D360">
            <v>47090.866000000002</v>
          </cell>
          <cell r="E360">
            <v>201997.25599999999</v>
          </cell>
          <cell r="F360">
            <v>0</v>
          </cell>
          <cell r="G360">
            <v>40.970000000000027</v>
          </cell>
          <cell r="H360">
            <v>0</v>
          </cell>
          <cell r="I360">
            <v>0</v>
          </cell>
          <cell r="J360">
            <v>47090.866000000002</v>
          </cell>
          <cell r="K360">
            <v>202038.226</v>
          </cell>
          <cell r="L360">
            <v>0</v>
          </cell>
          <cell r="M360">
            <v>0</v>
          </cell>
          <cell r="N360">
            <v>18882.8</v>
          </cell>
          <cell r="O360">
            <v>132138.36199999996</v>
          </cell>
          <cell r="P360">
            <v>18882.8</v>
          </cell>
          <cell r="Q360">
            <v>132138.36199999996</v>
          </cell>
          <cell r="R360">
            <v>28208.066000000003</v>
          </cell>
          <cell r="S360">
            <v>69899.864000000031</v>
          </cell>
        </row>
      </sheetData>
      <sheetData sheetId="22">
        <row r="353"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3" workbookViewId="0">
      <selection activeCell="D28" sqref="D28"/>
    </sheetView>
  </sheetViews>
  <sheetFormatPr defaultRowHeight="15"/>
  <sheetData>
    <row r="1" spans="1:26">
      <c r="A1">
        <v>360</v>
      </c>
    </row>
    <row r="4" spans="1:26">
      <c r="B4" s="21" t="s">
        <v>41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</row>
    <row r="5" spans="1:26">
      <c r="B5" s="21" t="s">
        <v>40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</row>
    <row r="6" spans="1:26">
      <c r="B6" s="18" t="s">
        <v>39</v>
      </c>
      <c r="C6" s="16"/>
      <c r="D6" s="17" t="s">
        <v>38</v>
      </c>
      <c r="E6" s="17"/>
      <c r="F6" s="17" t="s">
        <v>37</v>
      </c>
      <c r="G6" s="17"/>
      <c r="H6" s="17" t="s">
        <v>36</v>
      </c>
      <c r="I6" s="17"/>
      <c r="J6" s="17" t="s">
        <v>35</v>
      </c>
      <c r="K6" s="17"/>
      <c r="L6" s="17" t="s">
        <v>34</v>
      </c>
      <c r="M6" s="17"/>
      <c r="N6" s="17" t="s">
        <v>33</v>
      </c>
      <c r="O6" s="17"/>
      <c r="P6" s="17" t="s">
        <v>32</v>
      </c>
      <c r="Q6" s="17"/>
      <c r="R6" s="17" t="s">
        <v>31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30</v>
      </c>
      <c r="C8" s="3" t="s">
        <v>29</v>
      </c>
      <c r="D8" s="14">
        <f>[1]Sheet1!D$360</f>
        <v>1490355.1459000004</v>
      </c>
      <c r="E8" s="14">
        <f>[1]Sheet1!E$360</f>
        <v>1036889.5346500003</v>
      </c>
      <c r="F8" s="14">
        <f>[1]Sheet1!F$360</f>
        <v>0</v>
      </c>
      <c r="G8" s="14">
        <f>[1]Sheet1!G$360</f>
        <v>0</v>
      </c>
      <c r="H8" s="14">
        <f>[1]Sheet1!H$360</f>
        <v>0</v>
      </c>
      <c r="I8" s="14">
        <f>[1]Sheet1!I$360</f>
        <v>0</v>
      </c>
      <c r="J8" s="14">
        <f>[1]Sheet1!J$360</f>
        <v>1490355.1459000004</v>
      </c>
      <c r="K8" s="14">
        <f>[1]Sheet1!K$360</f>
        <v>1036889.5346500003</v>
      </c>
      <c r="L8" s="14">
        <f>[1]Sheet1!L$360</f>
        <v>489296.44999999995</v>
      </c>
      <c r="M8" s="14">
        <f>[1]Sheet1!M$360</f>
        <v>64713.149999999994</v>
      </c>
      <c r="N8" s="14">
        <f>[1]Sheet1!N$360</f>
        <v>61048.599999999977</v>
      </c>
      <c r="O8" s="14">
        <f>[1]Sheet1!O$360</f>
        <v>110956</v>
      </c>
      <c r="P8" s="14">
        <f>[1]Sheet1!P$360</f>
        <v>550345.04999999993</v>
      </c>
      <c r="Q8" s="14">
        <f>[1]Sheet1!Q$360</f>
        <v>175669.15</v>
      </c>
      <c r="R8" s="14">
        <f>[1]Sheet1!R$360</f>
        <v>940010.09590000042</v>
      </c>
      <c r="S8" s="14">
        <f>[1]Sheet1!S$360</f>
        <v>861220.38465000025</v>
      </c>
    </row>
    <row r="9" spans="1:26" ht="23.1" customHeight="1">
      <c r="A9" s="6">
        <v>2</v>
      </c>
      <c r="B9" s="9"/>
      <c r="C9" s="3" t="s">
        <v>28</v>
      </c>
      <c r="D9" s="1">
        <f>[1]Sheet2!D$360</f>
        <v>790047.60000000009</v>
      </c>
      <c r="E9" s="1">
        <f>[1]Sheet2!E$360</f>
        <v>876718.5</v>
      </c>
      <c r="F9" s="1">
        <f>[1]Sheet2!F$360</f>
        <v>0</v>
      </c>
      <c r="G9" s="1">
        <f>[1]Sheet2!G$360</f>
        <v>0</v>
      </c>
      <c r="H9" s="1">
        <f>[1]Sheet2!H$360</f>
        <v>0</v>
      </c>
      <c r="I9" s="1">
        <f>[1]Sheet2!I$360</f>
        <v>0</v>
      </c>
      <c r="J9" s="1">
        <f>[1]Sheet2!J$360</f>
        <v>790047.60000000009</v>
      </c>
      <c r="K9" s="1">
        <f>[1]Sheet2!K$360</f>
        <v>876718.5</v>
      </c>
      <c r="L9" s="1">
        <f>[1]Sheet2!L$360</f>
        <v>19828.399999999998</v>
      </c>
      <c r="M9" s="1">
        <f>[1]Sheet2!M$360</f>
        <v>38319.949999999997</v>
      </c>
      <c r="N9" s="1">
        <f>[1]Sheet2!N$360</f>
        <v>473327.04999999993</v>
      </c>
      <c r="O9" s="1">
        <f>[1]Sheet2!O$360</f>
        <v>532860.75</v>
      </c>
      <c r="P9" s="1">
        <f>[1]Sheet2!P$360</f>
        <v>493155.44999999995</v>
      </c>
      <c r="Q9" s="1">
        <f>[1]Sheet2!Q$360</f>
        <v>571180.69999999995</v>
      </c>
      <c r="R9" s="1">
        <f>[1]Sheet2!R$360</f>
        <v>296892.15000000014</v>
      </c>
      <c r="S9" s="1">
        <f>[1]Sheet2!S$360</f>
        <v>305537.80000000005</v>
      </c>
      <c r="W9" t="str">
        <f>SUBSTITUTE(Y9,"t1","t"&amp;Z9)</f>
        <v>Sheet2!S$360</v>
      </c>
      <c r="Y9" t="s">
        <v>4</v>
      </c>
      <c r="Z9">
        <v>2</v>
      </c>
    </row>
    <row r="10" spans="1:26" ht="23.1" customHeight="1">
      <c r="A10" s="6">
        <v>3</v>
      </c>
      <c r="B10" s="9"/>
      <c r="C10" s="3" t="s">
        <v>27</v>
      </c>
      <c r="D10" s="1">
        <f>[1]Sheet3!D$360</f>
        <v>1129956</v>
      </c>
      <c r="E10" s="1">
        <f>[1]Sheet3!E$360</f>
        <v>1150016</v>
      </c>
      <c r="F10" s="1">
        <f>[1]Sheet3!F$360</f>
        <v>0</v>
      </c>
      <c r="G10" s="1">
        <f>[1]Sheet3!G$360</f>
        <v>0</v>
      </c>
      <c r="H10" s="1">
        <f>[1]Sheet3!H$360</f>
        <v>0</v>
      </c>
      <c r="I10" s="1">
        <f>[1]Sheet3!I$360</f>
        <v>0</v>
      </c>
      <c r="J10" s="1">
        <f>[1]Sheet3!J$360</f>
        <v>1129956</v>
      </c>
      <c r="K10" s="1">
        <f>[1]Sheet3!K$360</f>
        <v>1150016</v>
      </c>
      <c r="L10" s="1">
        <f>[1]Sheet3!L$360</f>
        <v>96573</v>
      </c>
      <c r="M10" s="1">
        <f>[1]Sheet3!M$360</f>
        <v>13733</v>
      </c>
      <c r="N10" s="1">
        <f>[1]Sheet3!N$360</f>
        <v>825402</v>
      </c>
      <c r="O10" s="1">
        <f>[1]Sheet3!O$360</f>
        <v>865791</v>
      </c>
      <c r="P10" s="1">
        <f>[1]Sheet3!P$360</f>
        <v>921975</v>
      </c>
      <c r="Q10" s="1">
        <f>[1]Sheet3!Q$360</f>
        <v>879524</v>
      </c>
      <c r="R10" s="1">
        <f>[1]Sheet3!R$360</f>
        <v>207981</v>
      </c>
      <c r="S10" s="1">
        <f>[1]Sheet3!S$360</f>
        <v>270492</v>
      </c>
      <c r="W10" t="str">
        <f>SUBSTITUTE(Y10,"t1","t"&amp;Z10)</f>
        <v>Sheet3!S$360</v>
      </c>
      <c r="Y10" t="s">
        <v>4</v>
      </c>
      <c r="Z10">
        <v>3</v>
      </c>
    </row>
    <row r="11" spans="1:26" ht="23.1" customHeight="1">
      <c r="A11" s="6">
        <v>4</v>
      </c>
      <c r="B11" s="9"/>
      <c r="C11" s="3" t="s">
        <v>26</v>
      </c>
      <c r="D11" s="1">
        <f>[1]Sheet4!D$360</f>
        <v>266149</v>
      </c>
      <c r="E11" s="1">
        <f>[1]Sheet4!E$360</f>
        <v>287731</v>
      </c>
      <c r="F11" s="1">
        <f>[1]Sheet4!F$360</f>
        <v>59207</v>
      </c>
      <c r="G11" s="1">
        <f>[1]Sheet4!G$360</f>
        <v>71477</v>
      </c>
      <c r="H11" s="1">
        <f>[1]Sheet4!H$360</f>
        <v>0</v>
      </c>
      <c r="I11" s="1">
        <f>[1]Sheet4!I$360</f>
        <v>0</v>
      </c>
      <c r="J11" s="1">
        <f>[1]Sheet4!J$360</f>
        <v>325356</v>
      </c>
      <c r="K11" s="1">
        <f>[1]Sheet4!K$360</f>
        <v>359208</v>
      </c>
      <c r="L11" s="1">
        <f>[1]Sheet4!L$360</f>
        <v>19160</v>
      </c>
      <c r="M11" s="1">
        <f>[1]Sheet4!M$360</f>
        <v>15806</v>
      </c>
      <c r="N11" s="1">
        <f>[1]Sheet4!N$360</f>
        <v>252958</v>
      </c>
      <c r="O11" s="1">
        <f>[1]Sheet4!O$360</f>
        <v>285408</v>
      </c>
      <c r="P11" s="1">
        <f>[1]Sheet4!P$360</f>
        <v>272118</v>
      </c>
      <c r="Q11" s="1">
        <f>[1]Sheet4!Q$360</f>
        <v>301214</v>
      </c>
      <c r="R11" s="1">
        <f>[1]Sheet4!R$360</f>
        <v>53238</v>
      </c>
      <c r="S11" s="1">
        <f>[1]Sheet4!S$360</f>
        <v>57994</v>
      </c>
      <c r="W11" t="str">
        <f>SUBSTITUTE(Y11,"t1","t"&amp;Z11)</f>
        <v>Sheet4!S$360</v>
      </c>
      <c r="Y11" t="s">
        <v>4</v>
      </c>
      <c r="Z11">
        <v>4</v>
      </c>
    </row>
    <row r="12" spans="1:26" ht="23.1" customHeight="1">
      <c r="A12" s="6">
        <v>5</v>
      </c>
      <c r="B12" s="9"/>
      <c r="C12" s="3" t="s">
        <v>25</v>
      </c>
      <c r="D12" s="1">
        <f>[1]Sheet5!D$360</f>
        <v>0</v>
      </c>
      <c r="E12" s="1">
        <f>[1]Sheet5!E$360</f>
        <v>0</v>
      </c>
      <c r="F12" s="1">
        <f>[1]Sheet5!F$360</f>
        <v>0</v>
      </c>
      <c r="G12" s="1">
        <f>[1]Sheet5!G$360</f>
        <v>0</v>
      </c>
      <c r="H12" s="1">
        <f>[1]Sheet5!H$360</f>
        <v>0</v>
      </c>
      <c r="I12" s="1">
        <f>[1]Sheet5!I$360</f>
        <v>0</v>
      </c>
      <c r="J12" s="1">
        <f>[1]Sheet5!J$360</f>
        <v>0</v>
      </c>
      <c r="K12" s="1">
        <f>[1]Sheet5!K$360</f>
        <v>0</v>
      </c>
      <c r="L12" s="1">
        <f>[1]Sheet5!L$360</f>
        <v>0</v>
      </c>
      <c r="M12" s="1">
        <f>[1]Sheet5!M$360</f>
        <v>0</v>
      </c>
      <c r="N12" s="1">
        <f>[1]Sheet5!N$360</f>
        <v>0</v>
      </c>
      <c r="O12" s="1">
        <f>[1]Sheet5!O$360</f>
        <v>0</v>
      </c>
      <c r="P12" s="1">
        <f>[1]Sheet5!P$360</f>
        <v>0</v>
      </c>
      <c r="Q12" s="1">
        <f>[1]Sheet5!Q$360</f>
        <v>0</v>
      </c>
      <c r="R12" s="1">
        <f>[1]Sheet5!R$360</f>
        <v>0</v>
      </c>
      <c r="S12" s="1">
        <f>[1]Sheet5!S$360</f>
        <v>0</v>
      </c>
      <c r="W12" t="str">
        <f>SUBSTITUTE(Y12,"t1","t"&amp;Z12)</f>
        <v>Sheet5!S$360</v>
      </c>
      <c r="Y12" t="s">
        <v>4</v>
      </c>
      <c r="Z12">
        <v>5</v>
      </c>
    </row>
    <row r="13" spans="1:26" ht="23.1" customHeight="1">
      <c r="A13" s="6">
        <v>6</v>
      </c>
      <c r="B13" s="9"/>
      <c r="C13" s="3" t="s">
        <v>24</v>
      </c>
      <c r="D13" s="1">
        <f>[1]Sheet6!D$360</f>
        <v>817051</v>
      </c>
      <c r="E13" s="1">
        <f>[1]Sheet6!E$360</f>
        <v>796560</v>
      </c>
      <c r="F13" s="1">
        <f>[1]Sheet6!F$360</f>
        <v>0</v>
      </c>
      <c r="G13" s="1">
        <f>[1]Sheet6!G$360</f>
        <v>127463</v>
      </c>
      <c r="H13" s="1">
        <f>[1]Sheet6!H$360</f>
        <v>266411</v>
      </c>
      <c r="I13" s="1">
        <f>[1]Sheet6!I$360</f>
        <v>134758</v>
      </c>
      <c r="J13" s="1">
        <f>[1]Sheet6!J$360</f>
        <v>1083462</v>
      </c>
      <c r="K13" s="1">
        <f>[1]Sheet6!K$360</f>
        <v>1058781</v>
      </c>
      <c r="L13" s="1">
        <f>[1]Sheet6!L$360</f>
        <v>18540</v>
      </c>
      <c r="M13" s="1">
        <f>[1]Sheet6!M$360</f>
        <v>29700</v>
      </c>
      <c r="N13" s="1">
        <f>[1]Sheet6!N$360</f>
        <v>931455</v>
      </c>
      <c r="O13" s="1">
        <f>[1]Sheet6!O$360</f>
        <v>840801</v>
      </c>
      <c r="P13" s="1">
        <f>[1]Sheet6!P$360</f>
        <v>949995</v>
      </c>
      <c r="Q13" s="1">
        <f>[1]Sheet6!Q$360</f>
        <v>870501</v>
      </c>
      <c r="R13" s="1">
        <f>[1]Sheet6!R$360</f>
        <v>133467</v>
      </c>
      <c r="S13" s="1">
        <f>[1]Sheet6!S$360</f>
        <v>188280</v>
      </c>
      <c r="W13" t="str">
        <f>SUBSTITUTE(Y13,"t1","t"&amp;Z13)</f>
        <v>Sheet6!S$360</v>
      </c>
      <c r="Y13" t="s">
        <v>4</v>
      </c>
      <c r="Z13">
        <v>6</v>
      </c>
    </row>
    <row r="14" spans="1:26" ht="23.1" customHeight="1">
      <c r="A14" s="6">
        <v>7</v>
      </c>
      <c r="B14" s="9"/>
      <c r="C14" s="3" t="s">
        <v>23</v>
      </c>
      <c r="D14" s="1">
        <f>[1]Sheet7!D$361</f>
        <v>427852</v>
      </c>
      <c r="E14" s="1">
        <f>[1]Sheet7!E$361</f>
        <v>921924.2</v>
      </c>
      <c r="F14" s="1">
        <f>[1]Sheet7!F$361</f>
        <v>0</v>
      </c>
      <c r="G14" s="1">
        <f>[1]Sheet7!G$361</f>
        <v>0</v>
      </c>
      <c r="H14" s="1">
        <f>[1]Sheet7!H$361</f>
        <v>2280</v>
      </c>
      <c r="I14" s="1">
        <f>[1]Sheet7!I$361</f>
        <v>924.75</v>
      </c>
      <c r="J14" s="1">
        <f>[1]Sheet7!J$361</f>
        <v>430132</v>
      </c>
      <c r="K14" s="1">
        <f>[1]Sheet7!K$361</f>
        <v>922848.95</v>
      </c>
      <c r="L14" s="1">
        <f>[1]Sheet7!L$361</f>
        <v>31505</v>
      </c>
      <c r="M14" s="1">
        <f>[1]Sheet7!M$361</f>
        <v>15433.349999999999</v>
      </c>
      <c r="N14" s="1">
        <f>[1]Sheet7!N$361</f>
        <v>273202</v>
      </c>
      <c r="O14" s="1">
        <f>[1]Sheet7!O$361</f>
        <v>693684.64999999991</v>
      </c>
      <c r="P14" s="1">
        <f>[1]Sheet7!P$361</f>
        <v>304707</v>
      </c>
      <c r="Q14" s="1">
        <f>[1]Sheet7!Q$361</f>
        <v>709117.99999999988</v>
      </c>
      <c r="R14" s="1">
        <f>[1]Sheet7!R$361</f>
        <v>125425</v>
      </c>
      <c r="S14" s="1">
        <f>[1]Sheet7!S$361</f>
        <v>213730.95000000007</v>
      </c>
      <c r="W14" t="str">
        <f>SUBSTITUTE(Y14,"t1","t"&amp;Z14)</f>
        <v>Sheet7!S$360</v>
      </c>
      <c r="Y14" t="s">
        <v>4</v>
      </c>
      <c r="Z14">
        <v>7</v>
      </c>
    </row>
    <row r="15" spans="1:26" ht="23.1" customHeight="1">
      <c r="A15" s="6">
        <v>8</v>
      </c>
      <c r="B15" s="9"/>
      <c r="C15" s="3" t="s">
        <v>22</v>
      </c>
      <c r="D15" s="1">
        <f>[1]Sheet8!D$360</f>
        <v>196504.95126373199</v>
      </c>
      <c r="E15" s="1">
        <f>[1]Sheet8!E$360</f>
        <v>165137.76417229025</v>
      </c>
      <c r="F15" s="1">
        <f>[1]Sheet8!F$360</f>
        <v>0</v>
      </c>
      <c r="G15" s="1">
        <f>[1]Sheet8!G$360</f>
        <v>0</v>
      </c>
      <c r="H15" s="1">
        <f>[1]Sheet8!H$360</f>
        <v>0</v>
      </c>
      <c r="I15" s="1">
        <f>[1]Sheet8!I$360</f>
        <v>0</v>
      </c>
      <c r="J15" s="1">
        <f>[1]Sheet8!J$360</f>
        <v>196504.95126373199</v>
      </c>
      <c r="K15" s="1">
        <f>[1]Sheet8!K$360</f>
        <v>165137.76417229025</v>
      </c>
      <c r="L15" s="1">
        <f>[1]Sheet8!L$360</f>
        <v>0</v>
      </c>
      <c r="M15" s="1">
        <f>[1]Sheet8!M$360</f>
        <v>0</v>
      </c>
      <c r="N15" s="1">
        <f>[1]Sheet8!N$360</f>
        <v>51456.007424444761</v>
      </c>
      <c r="O15" s="1">
        <f>[1]Sheet8!O$360</f>
        <v>36095.536877229039</v>
      </c>
      <c r="P15" s="1">
        <f>[1]Sheet8!P$360</f>
        <v>51456.007424444761</v>
      </c>
      <c r="Q15" s="1">
        <f>[1]Sheet8!Q$360</f>
        <v>36095.536877229039</v>
      </c>
      <c r="R15" s="1">
        <f>[1]Sheet8!R$360</f>
        <v>145048.94383928721</v>
      </c>
      <c r="S15" s="1">
        <f>[1]Sheet8!S$360</f>
        <v>129042.22729506121</v>
      </c>
      <c r="W15" t="str">
        <f>SUBSTITUTE(Y15,"t1","t"&amp;Z15)</f>
        <v>Sheet8!S$360</v>
      </c>
      <c r="Y15" t="s">
        <v>4</v>
      </c>
      <c r="Z15">
        <v>8</v>
      </c>
    </row>
    <row r="16" spans="1:26" ht="23.1" customHeight="1">
      <c r="A16" s="6">
        <v>9</v>
      </c>
      <c r="B16" s="9"/>
      <c r="C16" s="3" t="s">
        <v>21</v>
      </c>
      <c r="D16" s="1">
        <f>[1]Sheet9!D$360</f>
        <v>1290347</v>
      </c>
      <c r="E16" s="1">
        <f>[1]Sheet9!E$360</f>
        <v>1426377</v>
      </c>
      <c r="F16" s="1">
        <f>[1]Sheet9!F$360</f>
        <v>0</v>
      </c>
      <c r="G16" s="1">
        <f>[1]Sheet9!G$360</f>
        <v>0</v>
      </c>
      <c r="H16" s="1">
        <f>[1]Sheet9!H$360</f>
        <v>0</v>
      </c>
      <c r="I16" s="1">
        <f>[1]Sheet9!I$360</f>
        <v>0</v>
      </c>
      <c r="J16" s="1">
        <f>[1]Sheet9!J$360</f>
        <v>1290347</v>
      </c>
      <c r="K16" s="1">
        <f>[1]Sheet9!K$360</f>
        <v>1426377</v>
      </c>
      <c r="L16" s="1">
        <f>[1]Sheet9!L$360</f>
        <v>0</v>
      </c>
      <c r="M16" s="1">
        <f>[1]Sheet9!M$360</f>
        <v>0</v>
      </c>
      <c r="N16" s="1">
        <f>[1]Sheet9!N$360</f>
        <v>1042599</v>
      </c>
      <c r="O16" s="1">
        <f>[1]Sheet9!O$360</f>
        <v>1241878</v>
      </c>
      <c r="P16" s="1">
        <f>[1]Sheet9!P$360</f>
        <v>1042599</v>
      </c>
      <c r="Q16" s="1">
        <f>[1]Sheet9!Q$360</f>
        <v>1241878</v>
      </c>
      <c r="R16" s="1">
        <f>[1]Sheet9!R$360</f>
        <v>247748</v>
      </c>
      <c r="S16" s="1">
        <f>[1]Sheet9!S$360</f>
        <v>184499</v>
      </c>
      <c r="W16" t="str">
        <f>SUBSTITUTE(Y16,"t1","t"&amp;Z16)</f>
        <v>Sheet9!S$360</v>
      </c>
      <c r="Y16" t="s">
        <v>4</v>
      </c>
      <c r="Z16">
        <v>9</v>
      </c>
    </row>
    <row r="17" spans="1:26" ht="23.1" customHeight="1">
      <c r="A17" s="6"/>
      <c r="B17" s="9"/>
      <c r="C17" s="13" t="s">
        <v>20</v>
      </c>
      <c r="D17" s="1">
        <f>SUM(D8:D16)</f>
        <v>6408262.6971637327</v>
      </c>
      <c r="E17" s="1">
        <f>SUM(E8:E16)</f>
        <v>6661353.9988222905</v>
      </c>
      <c r="F17" s="1">
        <f>SUM(F8:F16)</f>
        <v>59207</v>
      </c>
      <c r="G17" s="1">
        <f>SUM(G8:G16)</f>
        <v>198940</v>
      </c>
      <c r="H17" s="1">
        <f>SUM(H8:H16)</f>
        <v>268691</v>
      </c>
      <c r="I17" s="1">
        <f>SUM(I8:I16)</f>
        <v>135682.75</v>
      </c>
      <c r="J17" s="1">
        <f>SUM(J8:J16)</f>
        <v>6736160.6971637327</v>
      </c>
      <c r="K17" s="1">
        <f>SUM(K8:K16)</f>
        <v>6995976.7488222905</v>
      </c>
      <c r="L17" s="1">
        <f>SUM(L8:L16)</f>
        <v>674902.85</v>
      </c>
      <c r="M17" s="1">
        <f>SUM(M8:M16)</f>
        <v>177705.44999999998</v>
      </c>
      <c r="N17" s="1">
        <f>SUM(N8:N16)</f>
        <v>3911447.6574244448</v>
      </c>
      <c r="O17" s="1">
        <f>SUM(O8:O16)</f>
        <v>4607474.9368772283</v>
      </c>
      <c r="P17" s="1">
        <f>SUM(P8:P16)</f>
        <v>4586350.5074244449</v>
      </c>
      <c r="Q17" s="1">
        <f>SUM(Q8:Q16)</f>
        <v>4785180.3868772294</v>
      </c>
      <c r="R17" s="1">
        <f>SUM(R8:R16)</f>
        <v>2149810.1897392878</v>
      </c>
      <c r="S17" s="1">
        <f>SUM(S8:S16)</f>
        <v>2210796.3619450615</v>
      </c>
    </row>
    <row r="18" spans="1:26" ht="23.1" customHeight="1">
      <c r="A18" s="6">
        <v>10</v>
      </c>
      <c r="B18" s="9"/>
      <c r="C18" s="12" t="s">
        <v>19</v>
      </c>
      <c r="D18" s="1">
        <f>[1]Sheet10!D$360</f>
        <v>1054307</v>
      </c>
      <c r="E18" s="1">
        <f>[1]Sheet10!E$360</f>
        <v>1132179</v>
      </c>
      <c r="F18" s="1">
        <f>[1]Sheet10!F$360</f>
        <v>0</v>
      </c>
      <c r="G18" s="1">
        <f>[1]Sheet10!G$360</f>
        <v>0</v>
      </c>
      <c r="H18" s="1">
        <f>[1]Sheet10!H$360</f>
        <v>0</v>
      </c>
      <c r="I18" s="1">
        <f>[1]Sheet10!I$360</f>
        <v>0</v>
      </c>
      <c r="J18" s="1">
        <f>[1]Sheet10!J$360</f>
        <v>1054307</v>
      </c>
      <c r="K18" s="1">
        <f>[1]Sheet10!K$360</f>
        <v>1132179</v>
      </c>
      <c r="L18" s="1">
        <f>[1]Sheet10!L$360</f>
        <v>1244.649282899222</v>
      </c>
      <c r="M18" s="1">
        <f>[1]Sheet10!M$360</f>
        <v>1018</v>
      </c>
      <c r="N18" s="1">
        <f>[1]Sheet10!N$360</f>
        <v>823955.35071710078</v>
      </c>
      <c r="O18" s="1">
        <f>[1]Sheet10!O$360</f>
        <v>851541</v>
      </c>
      <c r="P18" s="1">
        <f>[1]Sheet10!P$360</f>
        <v>825200</v>
      </c>
      <c r="Q18" s="1">
        <f>[1]Sheet10!Q$360</f>
        <v>852559</v>
      </c>
      <c r="R18" s="1">
        <f>[1]Sheet10!R$360</f>
        <v>229107</v>
      </c>
      <c r="S18" s="1">
        <f>[1]Sheet10!S$360</f>
        <v>279620</v>
      </c>
      <c r="W18" t="str">
        <f>SUBSTITUTE(Y18,"t1","t"&amp;Z18)</f>
        <v>Sheet10!S$360</v>
      </c>
      <c r="Y18" t="s">
        <v>4</v>
      </c>
      <c r="Z18">
        <v>10</v>
      </c>
    </row>
    <row r="19" spans="1:26" ht="23.1" customHeight="1">
      <c r="A19" s="6">
        <v>11</v>
      </c>
      <c r="B19" s="9"/>
      <c r="C19" s="12" t="s">
        <v>18</v>
      </c>
      <c r="D19" s="1">
        <f>[1]Sheet11!D$360</f>
        <v>0</v>
      </c>
      <c r="E19" s="1">
        <f>[1]Sheet11!E$360</f>
        <v>41066</v>
      </c>
      <c r="F19" s="1">
        <f>[1]Sheet11!F$360</f>
        <v>0</v>
      </c>
      <c r="G19" s="1">
        <f>[1]Sheet11!G$360</f>
        <v>0</v>
      </c>
      <c r="H19" s="1">
        <f>[1]Sheet11!H$360</f>
        <v>0</v>
      </c>
      <c r="I19" s="1">
        <f>[1]Sheet11!I$360</f>
        <v>0</v>
      </c>
      <c r="J19" s="1">
        <f>[1]Sheet11!J$360</f>
        <v>0</v>
      </c>
      <c r="K19" s="1">
        <f>[1]Sheet11!K$360</f>
        <v>41066</v>
      </c>
      <c r="L19" s="1">
        <f>[1]Sheet11!L$360</f>
        <v>0</v>
      </c>
      <c r="M19" s="1">
        <f>[1]Sheet11!M$360</f>
        <v>0</v>
      </c>
      <c r="N19" s="1">
        <f>[1]Sheet11!N$360</f>
        <v>0</v>
      </c>
      <c r="O19" s="1">
        <f>[1]Sheet11!O$360</f>
        <v>0</v>
      </c>
      <c r="P19" s="1">
        <f>[1]Sheet11!P$360</f>
        <v>0</v>
      </c>
      <c r="Q19" s="1">
        <f>[1]Sheet11!Q$360</f>
        <v>0</v>
      </c>
      <c r="R19" s="1">
        <f>[1]Sheet11!R$360</f>
        <v>0</v>
      </c>
      <c r="S19" s="1">
        <f>[1]Sheet11!S$360</f>
        <v>41066</v>
      </c>
      <c r="W19" t="str">
        <f>SUBSTITUTE(Y19,"t1","t"&amp;Z19)</f>
        <v>Sheet11!S$360</v>
      </c>
      <c r="Y19" t="s">
        <v>4</v>
      </c>
      <c r="Z19">
        <v>11</v>
      </c>
    </row>
    <row r="20" spans="1:26" ht="23.1" customHeight="1">
      <c r="A20" s="6"/>
      <c r="B20" s="9"/>
      <c r="C20" s="11" t="s">
        <v>17</v>
      </c>
      <c r="D20" s="1">
        <f>SUM(D18:D19)</f>
        <v>1054307</v>
      </c>
      <c r="E20" s="1">
        <f>SUM(E18:E19)</f>
        <v>1173245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1054307</v>
      </c>
      <c r="K20" s="1">
        <f>SUM(K18:K19)</f>
        <v>1173245</v>
      </c>
      <c r="L20" s="1">
        <f>SUM(L18:L19)</f>
        <v>1244.649282899222</v>
      </c>
      <c r="M20" s="1">
        <f>SUM(M18:M19)</f>
        <v>1018</v>
      </c>
      <c r="N20" s="1">
        <f>SUM(N18:N19)</f>
        <v>823955.35071710078</v>
      </c>
      <c r="O20" s="1">
        <f>SUM(O18:O19)</f>
        <v>851541</v>
      </c>
      <c r="P20" s="1">
        <f>SUM(P18:P19)</f>
        <v>825200</v>
      </c>
      <c r="Q20" s="1">
        <f>SUM(Q18:Q19)</f>
        <v>852559</v>
      </c>
      <c r="R20" s="1">
        <f>SUM(R18:R19)</f>
        <v>229107</v>
      </c>
      <c r="S20" s="1">
        <f>SUM(S18:S19)</f>
        <v>320686</v>
      </c>
    </row>
    <row r="21" spans="1:26" ht="23.1" customHeight="1">
      <c r="A21" s="6"/>
      <c r="B21" s="9"/>
      <c r="C21" s="10" t="s">
        <v>16</v>
      </c>
      <c r="D21" s="1">
        <f>D20+D17</f>
        <v>7462569.6971637327</v>
      </c>
      <c r="E21" s="1">
        <f>E20+E17</f>
        <v>7834598.9988222905</v>
      </c>
      <c r="F21" s="1">
        <f>F20+F17</f>
        <v>59207</v>
      </c>
      <c r="G21" s="1">
        <f>G20+G17</f>
        <v>198940</v>
      </c>
      <c r="H21" s="1">
        <f>H20+H17</f>
        <v>268691</v>
      </c>
      <c r="I21" s="1">
        <f>I20+I17</f>
        <v>135682.75</v>
      </c>
      <c r="J21" s="1">
        <f>J20+J17</f>
        <v>7790467.6971637327</v>
      </c>
      <c r="K21" s="1">
        <f>K20+K17</f>
        <v>8169221.7488222905</v>
      </c>
      <c r="L21" s="1">
        <f>L20+L17</f>
        <v>676147.4992828992</v>
      </c>
      <c r="M21" s="1">
        <f>M20+M17</f>
        <v>178723.44999999998</v>
      </c>
      <c r="N21" s="1">
        <f>N20+N17</f>
        <v>4735403.0081415456</v>
      </c>
      <c r="O21" s="1">
        <f>O20+O17</f>
        <v>5459015.9368772283</v>
      </c>
      <c r="P21" s="1">
        <f>P20+P17</f>
        <v>5411550.5074244449</v>
      </c>
      <c r="Q21" s="1">
        <f>Q20+Q17</f>
        <v>5637739.3868772294</v>
      </c>
      <c r="R21" s="1">
        <f>R20+R17</f>
        <v>2378917.1897392878</v>
      </c>
      <c r="S21" s="1">
        <f>S20+S17</f>
        <v>2531482.3619450615</v>
      </c>
    </row>
    <row r="22" spans="1:26" ht="23.1" customHeight="1">
      <c r="A22" s="6">
        <v>12</v>
      </c>
      <c r="B22" s="9" t="s">
        <v>15</v>
      </c>
      <c r="C22" s="5" t="s">
        <v>14</v>
      </c>
      <c r="D22" s="1">
        <f>[1]Sheet12!D$360</f>
        <v>76215</v>
      </c>
      <c r="E22" s="1">
        <f>[1]Sheet12!E$360</f>
        <v>80472</v>
      </c>
      <c r="F22" s="1">
        <f>[1]Sheet12!F$360</f>
        <v>0</v>
      </c>
      <c r="G22" s="1">
        <f>[1]Sheet12!G$360</f>
        <v>0</v>
      </c>
      <c r="H22" s="1">
        <f>[1]Sheet12!H$360</f>
        <v>0</v>
      </c>
      <c r="I22" s="1">
        <f>[1]Sheet12!I$360</f>
        <v>0</v>
      </c>
      <c r="J22" s="1">
        <f>[1]Sheet12!J$360</f>
        <v>76215</v>
      </c>
      <c r="K22" s="1">
        <f>[1]Sheet12!K$360</f>
        <v>80472</v>
      </c>
      <c r="L22" s="1">
        <f>[1]Sheet12!L$360</f>
        <v>0</v>
      </c>
      <c r="M22" s="1">
        <f>[1]Sheet12!M$360</f>
        <v>0</v>
      </c>
      <c r="N22" s="1">
        <f>[1]Sheet12!N$360</f>
        <v>420</v>
      </c>
      <c r="O22" s="1">
        <f>[1]Sheet12!O$360</f>
        <v>815</v>
      </c>
      <c r="P22" s="1">
        <f>[1]Sheet12!P$360</f>
        <v>420</v>
      </c>
      <c r="Q22" s="1">
        <f>[1]Sheet12!Q$360</f>
        <v>815</v>
      </c>
      <c r="R22" s="1">
        <f>[1]Sheet12!R$360</f>
        <v>75795</v>
      </c>
      <c r="S22" s="1">
        <f>[1]Sheet12!S$360</f>
        <v>79657</v>
      </c>
      <c r="W22" t="str">
        <f>SUBSTITUTE(Y22,"t1","t"&amp;Z22)</f>
        <v>Sheet12!S$360</v>
      </c>
      <c r="Y22" t="s">
        <v>4</v>
      </c>
      <c r="Z22">
        <v>12</v>
      </c>
    </row>
    <row r="23" spans="1:26" ht="23.1" customHeight="1">
      <c r="A23" s="6">
        <v>13</v>
      </c>
      <c r="B23" s="4"/>
      <c r="C23" s="5" t="s">
        <v>13</v>
      </c>
      <c r="D23" s="1">
        <f>[1]Sheet13!D$360</f>
        <v>231608</v>
      </c>
      <c r="E23" s="1">
        <f>[1]Sheet13!E$360</f>
        <v>246404</v>
      </c>
      <c r="F23" s="1">
        <f>[1]Sheet13!F$360</f>
        <v>270</v>
      </c>
      <c r="G23" s="1">
        <f>[1]Sheet13!G$360</f>
        <v>0</v>
      </c>
      <c r="H23" s="1">
        <f>[1]Sheet13!H$360</f>
        <v>0</v>
      </c>
      <c r="I23" s="1">
        <f>[1]Sheet13!I$360</f>
        <v>0</v>
      </c>
      <c r="J23" s="1">
        <f>[1]Sheet13!J$360</f>
        <v>231878</v>
      </c>
      <c r="K23" s="1">
        <f>[1]Sheet13!K$360</f>
        <v>246404</v>
      </c>
      <c r="L23" s="1">
        <f>[1]Sheet13!L$360</f>
        <v>0</v>
      </c>
      <c r="M23" s="1">
        <f>[1]Sheet13!M$360</f>
        <v>0</v>
      </c>
      <c r="N23" s="1">
        <f>[1]Sheet13!N$360</f>
        <v>0</v>
      </c>
      <c r="O23" s="1">
        <f>[1]Sheet13!O$360</f>
        <v>0</v>
      </c>
      <c r="P23" s="1">
        <f>[1]Sheet13!P$360</f>
        <v>0</v>
      </c>
      <c r="Q23" s="1">
        <f>[1]Sheet13!Q$360</f>
        <v>0</v>
      </c>
      <c r="R23" s="1">
        <f>[1]Sheet13!R$360</f>
        <v>231878</v>
      </c>
      <c r="S23" s="1">
        <f>[1]Sheet13!S$360</f>
        <v>246404</v>
      </c>
      <c r="W23" t="str">
        <f>SUBSTITUTE(Y23,"t1","t"&amp;Z23)</f>
        <v>Sheet13!S$360</v>
      </c>
      <c r="Y23" t="s">
        <v>4</v>
      </c>
      <c r="Z23">
        <v>13</v>
      </c>
    </row>
    <row r="24" spans="1:26" ht="23.1" customHeight="1">
      <c r="A24" s="6">
        <v>14</v>
      </c>
      <c r="B24" s="4"/>
      <c r="C24" s="8" t="s">
        <v>12</v>
      </c>
      <c r="D24" s="1">
        <f>[1]Sheet14!D$360</f>
        <v>1502</v>
      </c>
      <c r="E24" s="1">
        <f>[1]Sheet14!E$360</f>
        <v>5289.7</v>
      </c>
      <c r="F24" s="1">
        <f>[1]Sheet14!F$360</f>
        <v>0</v>
      </c>
      <c r="G24" s="1">
        <f>[1]Sheet14!G$360</f>
        <v>0</v>
      </c>
      <c r="H24" s="1">
        <f>[1]Sheet14!H$360</f>
        <v>0</v>
      </c>
      <c r="I24" s="1">
        <f>[1]Sheet14!I$360</f>
        <v>0</v>
      </c>
      <c r="J24" s="1">
        <f>[1]Sheet14!J$360</f>
        <v>1502</v>
      </c>
      <c r="K24" s="1">
        <f>[1]Sheet14!K$360</f>
        <v>5289.7</v>
      </c>
      <c r="L24" s="1">
        <f>[1]Sheet14!L$360</f>
        <v>0</v>
      </c>
      <c r="M24" s="1">
        <f>[1]Sheet14!M$360</f>
        <v>0</v>
      </c>
      <c r="N24" s="1">
        <f>[1]Sheet14!N$360</f>
        <v>-312</v>
      </c>
      <c r="O24" s="1">
        <f>[1]Sheet14!O$360</f>
        <v>0</v>
      </c>
      <c r="P24" s="1">
        <f>[1]Sheet14!P$360</f>
        <v>-312</v>
      </c>
      <c r="Q24" s="1">
        <f>[1]Sheet14!Q$360</f>
        <v>0</v>
      </c>
      <c r="R24" s="1">
        <f>[1]Sheet14!R$360</f>
        <v>1814</v>
      </c>
      <c r="S24" s="1">
        <f>[1]Sheet14!S$360</f>
        <v>5289.7</v>
      </c>
      <c r="W24" t="str">
        <f>SUBSTITUTE(Y24,"t1","t"&amp;Z24)</f>
        <v>Sheet14!S$360</v>
      </c>
      <c r="Y24" t="s">
        <v>4</v>
      </c>
      <c r="Z24">
        <v>14</v>
      </c>
    </row>
    <row r="25" spans="1:26" ht="23.1" customHeight="1">
      <c r="A25" s="6">
        <v>15</v>
      </c>
      <c r="B25" s="4"/>
      <c r="C25" s="7" t="s">
        <v>11</v>
      </c>
      <c r="D25" s="1">
        <f>[1]Sheet15!D$360</f>
        <v>385851</v>
      </c>
      <c r="E25" s="1">
        <f>[1]Sheet15!E$360</f>
        <v>461852</v>
      </c>
      <c r="F25" s="1">
        <f>[1]Sheet15!F$360</f>
        <v>8651</v>
      </c>
      <c r="G25" s="1">
        <f>[1]Sheet15!G$360</f>
        <v>22437</v>
      </c>
      <c r="H25" s="1">
        <f>[1]Sheet15!H$360</f>
        <v>0</v>
      </c>
      <c r="I25" s="1">
        <f>[1]Sheet15!I$360</f>
        <v>0</v>
      </c>
      <c r="J25" s="1">
        <f>[1]Sheet15!J$360</f>
        <v>394502</v>
      </c>
      <c r="K25" s="1">
        <f>[1]Sheet15!K$360</f>
        <v>484289</v>
      </c>
      <c r="L25" s="1">
        <f>[1]Sheet15!L$360</f>
        <v>701</v>
      </c>
      <c r="M25" s="1">
        <f>[1]Sheet15!M$360</f>
        <v>0</v>
      </c>
      <c r="N25" s="1">
        <f>[1]Sheet15!N$360</f>
        <v>61440</v>
      </c>
      <c r="O25" s="1">
        <f>[1]Sheet15!O$360</f>
        <v>96242</v>
      </c>
      <c r="P25" s="1">
        <f>[1]Sheet15!P$360</f>
        <v>62141</v>
      </c>
      <c r="Q25" s="1">
        <f>[1]Sheet15!Q$360</f>
        <v>96242</v>
      </c>
      <c r="R25" s="1">
        <f>[1]Sheet15!R$360</f>
        <v>332361</v>
      </c>
      <c r="S25" s="1">
        <f>[1]Sheet15!S$360</f>
        <v>388047</v>
      </c>
      <c r="W25" t="str">
        <f>SUBSTITUTE(Y25,"t1","t"&amp;Z25)</f>
        <v>Sheet15!S$360</v>
      </c>
      <c r="Y25" t="s">
        <v>4</v>
      </c>
      <c r="Z25">
        <v>15</v>
      </c>
    </row>
    <row r="26" spans="1:26" ht="23.1" customHeight="1">
      <c r="A26" s="6">
        <v>16</v>
      </c>
      <c r="B26" s="4"/>
      <c r="C26" s="5" t="s">
        <v>10</v>
      </c>
      <c r="D26" s="1">
        <f>[1]Sheet16!D$360</f>
        <v>1296113</v>
      </c>
      <c r="E26" s="1">
        <f>[1]Sheet16!E$360</f>
        <v>987050</v>
      </c>
      <c r="F26" s="1">
        <f>[1]Sheet16!F$360</f>
        <v>0</v>
      </c>
      <c r="G26" s="1">
        <f>[1]Sheet16!G$360</f>
        <v>0</v>
      </c>
      <c r="H26" s="1">
        <f>[1]Sheet16!H$360</f>
        <v>0</v>
      </c>
      <c r="I26" s="1">
        <f>[1]Sheet16!I$360</f>
        <v>0</v>
      </c>
      <c r="J26" s="1">
        <f>[1]Sheet16!J$360</f>
        <v>1296113</v>
      </c>
      <c r="K26" s="1">
        <f>[1]Sheet16!K$360</f>
        <v>987050</v>
      </c>
      <c r="L26" s="1">
        <f>[1]Sheet16!L$360</f>
        <v>8977</v>
      </c>
      <c r="M26" s="1">
        <f>[1]Sheet16!M$360</f>
        <v>3263</v>
      </c>
      <c r="N26" s="1">
        <f>[1]Sheet16!N$360</f>
        <v>579642</v>
      </c>
      <c r="O26" s="1">
        <f>[1]Sheet16!O$360</f>
        <v>162670</v>
      </c>
      <c r="P26" s="1">
        <f>[1]Sheet16!P$360</f>
        <v>588619</v>
      </c>
      <c r="Q26" s="1">
        <f>[1]Sheet16!Q$360</f>
        <v>165933</v>
      </c>
      <c r="R26" s="1">
        <f>[1]Sheet16!R$360</f>
        <v>707494</v>
      </c>
      <c r="S26" s="1">
        <f>[1]Sheet16!S$360</f>
        <v>821117</v>
      </c>
      <c r="W26" t="str">
        <f>SUBSTITUTE(Y26,"t1","t"&amp;Z26)</f>
        <v>Sheet16!S$360</v>
      </c>
      <c r="Y26" t="s">
        <v>4</v>
      </c>
      <c r="Z26">
        <v>16</v>
      </c>
    </row>
    <row r="27" spans="1:26" ht="23.1" customHeight="1">
      <c r="A27" s="6">
        <v>17</v>
      </c>
      <c r="B27" s="4"/>
      <c r="C27" s="5" t="s">
        <v>9</v>
      </c>
      <c r="D27" s="1">
        <f>[1]Sheet17!D$360</f>
        <v>0</v>
      </c>
      <c r="E27" s="1">
        <f>[1]Sheet17!E$360</f>
        <v>0</v>
      </c>
      <c r="F27" s="1">
        <f>[1]Sheet17!F$360</f>
        <v>0</v>
      </c>
      <c r="G27" s="1">
        <f>[1]Sheet17!G$360</f>
        <v>0</v>
      </c>
      <c r="H27" s="1">
        <f>[1]Sheet17!H$360</f>
        <v>0</v>
      </c>
      <c r="I27" s="1">
        <f>[1]Sheet17!I$360</f>
        <v>0</v>
      </c>
      <c r="J27" s="1">
        <f>[1]Sheet17!J$360</f>
        <v>0</v>
      </c>
      <c r="K27" s="1">
        <f>[1]Sheet17!K$360</f>
        <v>0</v>
      </c>
      <c r="L27" s="1">
        <f>[1]Sheet17!L$360</f>
        <v>0</v>
      </c>
      <c r="M27" s="1">
        <f>[1]Sheet17!M$360</f>
        <v>0</v>
      </c>
      <c r="N27" s="1">
        <f>[1]Sheet17!N$360</f>
        <v>0</v>
      </c>
      <c r="O27" s="1">
        <f>[1]Sheet17!O$360</f>
        <v>0</v>
      </c>
      <c r="P27" s="1">
        <f>[1]Sheet17!P$360</f>
        <v>0</v>
      </c>
      <c r="Q27" s="1">
        <f>[1]Sheet17!Q$360</f>
        <v>0</v>
      </c>
      <c r="R27" s="1">
        <f>[1]Sheet17!R$360</f>
        <v>0</v>
      </c>
      <c r="S27" s="1">
        <f>[1]Sheet17!S$360</f>
        <v>0</v>
      </c>
      <c r="W27" t="str">
        <f>SUBSTITUTE(Y27,"t1","t"&amp;Z27)</f>
        <v>Sheet17!S$360</v>
      </c>
      <c r="Y27" t="s">
        <v>4</v>
      </c>
      <c r="Z27">
        <v>17</v>
      </c>
    </row>
    <row r="28" spans="1:26" ht="23.1" customHeight="1">
      <c r="A28" s="6">
        <v>18</v>
      </c>
      <c r="B28" s="4"/>
      <c r="C28" s="5" t="s">
        <v>8</v>
      </c>
      <c r="D28" s="1">
        <f>[1]Sheet18!D$360</f>
        <v>592689</v>
      </c>
      <c r="E28" s="1">
        <f>[1]Sheet18!E$360</f>
        <v>538500</v>
      </c>
      <c r="F28" s="1">
        <f>[1]Sheet18!F$360</f>
        <v>132272</v>
      </c>
      <c r="G28" s="1">
        <f>[1]Sheet18!G$360</f>
        <v>91946.989999999991</v>
      </c>
      <c r="H28" s="1">
        <f>[1]Sheet18!H$360</f>
        <v>0</v>
      </c>
      <c r="I28" s="1">
        <f>[1]Sheet18!I$360</f>
        <v>0</v>
      </c>
      <c r="J28" s="1">
        <f>[1]Sheet18!J$360</f>
        <v>724961</v>
      </c>
      <c r="K28" s="1">
        <f>[1]Sheet18!K$360</f>
        <v>630446.99</v>
      </c>
      <c r="L28" s="1">
        <f>[1]Sheet18!L$360</f>
        <v>0</v>
      </c>
      <c r="M28" s="1">
        <f>[1]Sheet18!M$360</f>
        <v>0</v>
      </c>
      <c r="N28" s="1">
        <f>[1]Sheet18!N$360</f>
        <v>597363</v>
      </c>
      <c r="O28" s="1">
        <f>[1]Sheet18!O$360</f>
        <v>501138.43355999992</v>
      </c>
      <c r="P28" s="1">
        <f>[1]Sheet18!P$360</f>
        <v>597363</v>
      </c>
      <c r="Q28" s="1">
        <f>[1]Sheet18!Q$360</f>
        <v>501138.43355999992</v>
      </c>
      <c r="R28" s="1">
        <f>[1]Sheet18!R$360</f>
        <v>127598</v>
      </c>
      <c r="S28" s="1">
        <f>[1]Sheet18!S$360</f>
        <v>129308.55644000007</v>
      </c>
      <c r="W28" t="str">
        <f>SUBSTITUTE(Y28,"t1","t"&amp;Z28)</f>
        <v>Sheet18!S$360</v>
      </c>
      <c r="Y28" t="s">
        <v>4</v>
      </c>
      <c r="Z28">
        <v>18</v>
      </c>
    </row>
    <row r="29" spans="1:26" ht="23.1" customHeight="1">
      <c r="A29" s="6">
        <v>19</v>
      </c>
      <c r="B29" s="4"/>
      <c r="C29" s="7" t="s">
        <v>7</v>
      </c>
      <c r="D29" s="1">
        <f>[1]Sheet19!D$360</f>
        <v>403760</v>
      </c>
      <c r="E29" s="1">
        <f>[1]Sheet19!E$360</f>
        <v>248891</v>
      </c>
      <c r="F29" s="1">
        <f>[1]Sheet19!F$360</f>
        <v>1113</v>
      </c>
      <c r="G29" s="1">
        <f>[1]Sheet19!G$360</f>
        <v>1714</v>
      </c>
      <c r="H29" s="1">
        <f>[1]Sheet19!H$360</f>
        <v>0</v>
      </c>
      <c r="I29" s="1">
        <f>[1]Sheet19!I$360</f>
        <v>0</v>
      </c>
      <c r="J29" s="1">
        <f>[1]Sheet19!J$360</f>
        <v>404873</v>
      </c>
      <c r="K29" s="1">
        <f>[1]Sheet19!K$360</f>
        <v>250605</v>
      </c>
      <c r="L29" s="1">
        <f>[1]Sheet19!L$360</f>
        <v>0</v>
      </c>
      <c r="M29" s="1">
        <f>[1]Sheet19!M$360</f>
        <v>0</v>
      </c>
      <c r="N29" s="1">
        <f>[1]Sheet19!N$360</f>
        <v>162172</v>
      </c>
      <c r="O29" s="1">
        <f>[1]Sheet19!O$360</f>
        <v>83769</v>
      </c>
      <c r="P29" s="1">
        <f>[1]Sheet19!P$360</f>
        <v>162172</v>
      </c>
      <c r="Q29" s="1">
        <f>[1]Sheet19!Q$360</f>
        <v>83769</v>
      </c>
      <c r="R29" s="1">
        <f>[1]Sheet19!R$360</f>
        <v>242701</v>
      </c>
      <c r="S29" s="1">
        <f>[1]Sheet19!S$360</f>
        <v>166836</v>
      </c>
      <c r="W29" t="str">
        <f>SUBSTITUTE(Y29,"t1","t"&amp;Z29)</f>
        <v>Sheet19!S$360</v>
      </c>
      <c r="Y29" t="s">
        <v>4</v>
      </c>
      <c r="Z29">
        <v>19</v>
      </c>
    </row>
    <row r="30" spans="1:26" ht="23.1" customHeight="1">
      <c r="A30" s="6">
        <v>20</v>
      </c>
      <c r="B30" s="4"/>
      <c r="C30" s="7" t="s">
        <v>6</v>
      </c>
      <c r="D30" s="1">
        <f>[1]Sheet20!D$360</f>
        <v>159734.04934541212</v>
      </c>
      <c r="E30" s="1">
        <f>[1]Sheet20!E$360</f>
        <v>230117.81111415915</v>
      </c>
      <c r="F30" s="1">
        <f>[1]Sheet20!F$360</f>
        <v>0</v>
      </c>
      <c r="G30" s="1">
        <f>[1]Sheet20!G$360</f>
        <v>0</v>
      </c>
      <c r="H30" s="1">
        <f>[1]Sheet20!H$360</f>
        <v>0</v>
      </c>
      <c r="I30" s="1">
        <f>[1]Sheet20!I$360</f>
        <v>0</v>
      </c>
      <c r="J30" s="1">
        <f>[1]Sheet20!J$360</f>
        <v>159734.04934541212</v>
      </c>
      <c r="K30" s="1">
        <f>[1]Sheet20!K$360</f>
        <v>230117.81111415915</v>
      </c>
      <c r="L30" s="1">
        <f>[1]Sheet20!L$360</f>
        <v>0</v>
      </c>
      <c r="M30" s="1">
        <f>[1]Sheet20!M$360</f>
        <v>0</v>
      </c>
      <c r="N30" s="1">
        <f>[1]Sheet20!N$360</f>
        <v>143225.05864640346</v>
      </c>
      <c r="O30" s="1">
        <f>[1]Sheet20!O$360</f>
        <v>188276.42715695946</v>
      </c>
      <c r="P30" s="1">
        <f>[1]Sheet20!P$360</f>
        <v>143225.05864640346</v>
      </c>
      <c r="Q30" s="1">
        <f>[1]Sheet20!Q$360</f>
        <v>188276.42715695946</v>
      </c>
      <c r="R30" s="1">
        <f>[1]Sheet20!R$360</f>
        <v>16508.99069900866</v>
      </c>
      <c r="S30" s="1">
        <f>[1]Sheet20!S$360</f>
        <v>41841.383957199694</v>
      </c>
      <c r="W30" t="str">
        <f>SUBSTITUTE(Y30,"t1","t"&amp;Z30)</f>
        <v>Sheet20!S$360</v>
      </c>
      <c r="Y30" t="s">
        <v>4</v>
      </c>
      <c r="Z30">
        <v>20</v>
      </c>
    </row>
    <row r="31" spans="1:26" ht="23.1" customHeight="1">
      <c r="A31" s="6">
        <v>21</v>
      </c>
      <c r="B31" s="4"/>
      <c r="C31" s="5" t="s">
        <v>5</v>
      </c>
      <c r="D31" s="1">
        <f>[1]Sheet21!D$360</f>
        <v>47090.866000000002</v>
      </c>
      <c r="E31" s="1">
        <f>[1]Sheet21!E$360</f>
        <v>201997.25599999999</v>
      </c>
      <c r="F31" s="1">
        <f>[1]Sheet21!F$360</f>
        <v>0</v>
      </c>
      <c r="G31" s="1">
        <f>[1]Sheet21!G$360</f>
        <v>40.970000000000027</v>
      </c>
      <c r="H31" s="1">
        <f>[1]Sheet21!H$360</f>
        <v>0</v>
      </c>
      <c r="I31" s="1">
        <f>[1]Sheet21!I$360</f>
        <v>0</v>
      </c>
      <c r="J31" s="1">
        <f>[1]Sheet21!J$360</f>
        <v>47090.866000000002</v>
      </c>
      <c r="K31" s="1">
        <f>[1]Sheet21!K$360</f>
        <v>202038.226</v>
      </c>
      <c r="L31" s="1">
        <f>[1]Sheet21!L$360</f>
        <v>0</v>
      </c>
      <c r="M31" s="1">
        <f>[1]Sheet21!M$360</f>
        <v>0</v>
      </c>
      <c r="N31" s="1">
        <f>[1]Sheet21!N$360</f>
        <v>18882.8</v>
      </c>
      <c r="O31" s="1">
        <f>[1]Sheet21!O$360</f>
        <v>132138.36199999996</v>
      </c>
      <c r="P31" s="1">
        <f>[1]Sheet21!P$360</f>
        <v>18882.8</v>
      </c>
      <c r="Q31" s="1">
        <f>[1]Sheet21!Q$360</f>
        <v>132138.36199999996</v>
      </c>
      <c r="R31" s="1">
        <f>[1]Sheet21!R$360</f>
        <v>28208.066000000003</v>
      </c>
      <c r="S31" s="1">
        <f>[1]Sheet21!S$360</f>
        <v>69899.864000000031</v>
      </c>
      <c r="W31" t="str">
        <f>SUBSTITUTE(Y31,"t1","t"&amp;Z31)</f>
        <v>Sheet21!S$360</v>
      </c>
      <c r="Y31" t="s">
        <v>4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[1]Sheet22!D$353</f>
        <v>0</v>
      </c>
      <c r="E32" s="1">
        <f>[1]Sheet22!E$353</f>
        <v>0</v>
      </c>
      <c r="F32" s="1">
        <f>[1]Sheet22!F$353</f>
        <v>0</v>
      </c>
      <c r="G32" s="1">
        <f>[1]Sheet22!G$353</f>
        <v>0</v>
      </c>
      <c r="H32" s="1">
        <f>[1]Sheet22!H$353</f>
        <v>0</v>
      </c>
      <c r="I32" s="1">
        <f>[1]Sheet22!I$353</f>
        <v>0</v>
      </c>
      <c r="J32" s="1">
        <f>[1]Sheet22!J$353</f>
        <v>0</v>
      </c>
      <c r="K32" s="1">
        <f>[1]Sheet22!K$353</f>
        <v>0</v>
      </c>
      <c r="L32" s="1">
        <f>[1]Sheet22!L$353</f>
        <v>0</v>
      </c>
      <c r="M32" s="1">
        <f>[1]Sheet22!M$353</f>
        <v>0</v>
      </c>
      <c r="N32" s="1">
        <f>[1]Sheet22!N$353</f>
        <v>0</v>
      </c>
      <c r="O32" s="1">
        <f>[1]Sheet22!O$353</f>
        <v>0</v>
      </c>
      <c r="P32" s="1">
        <f>[1]Sheet22!P$353</f>
        <v>0</v>
      </c>
      <c r="Q32" s="1">
        <f>[1]Sheet22!Q$353</f>
        <v>0</v>
      </c>
      <c r="R32" s="1">
        <f>[1]Sheet22!R$353</f>
        <v>0</v>
      </c>
      <c r="S32" s="1">
        <f>[1]Sheet22!S$353</f>
        <v>0</v>
      </c>
      <c r="W32" t="str">
        <f>SUBSTITUTE(Y32,"t1","t"&amp;Z32)</f>
        <v>Sheet22!S$353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3194562.9153454122</v>
      </c>
      <c r="E33" s="1">
        <f>SUM(E22:E32)</f>
        <v>3000573.7671141592</v>
      </c>
      <c r="F33" s="1">
        <f>SUM(F22:F32)</f>
        <v>142306</v>
      </c>
      <c r="G33" s="1">
        <f>SUM(G22:G32)</f>
        <v>116138.95999999999</v>
      </c>
      <c r="H33" s="1">
        <f>SUM(H22:H32)</f>
        <v>0</v>
      </c>
      <c r="I33" s="1">
        <f>SUM(I22:I32)</f>
        <v>0</v>
      </c>
      <c r="J33" s="1">
        <f>SUM(J22:J32)</f>
        <v>3336868.9153454122</v>
      </c>
      <c r="K33" s="1">
        <f>SUM(K22:K32)</f>
        <v>3116712.7271141587</v>
      </c>
      <c r="L33" s="1">
        <f>SUM(L22:L32)</f>
        <v>9678</v>
      </c>
      <c r="M33" s="1">
        <f>SUM(M22:M32)</f>
        <v>3263</v>
      </c>
      <c r="N33" s="1">
        <f>SUM(N22:N32)</f>
        <v>1562832.8586464035</v>
      </c>
      <c r="O33" s="1">
        <f>SUM(O22:O32)</f>
        <v>1165049.2227169592</v>
      </c>
      <c r="P33" s="1">
        <f>SUM(P22:P32)</f>
        <v>1572510.8586464035</v>
      </c>
      <c r="Q33" s="1">
        <f>SUM(Q22:Q32)</f>
        <v>1168312.2227169592</v>
      </c>
      <c r="R33" s="1">
        <f>SUM(R22:R32)</f>
        <v>1764358.0566990087</v>
      </c>
      <c r="S33" s="1">
        <f>SUM(S22:S32)</f>
        <v>1948400.5043972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10657132.612509144</v>
      </c>
      <c r="E34" s="1">
        <f>E33+E21</f>
        <v>10835172.765936449</v>
      </c>
      <c r="F34" s="1">
        <f>F33+F21</f>
        <v>201513</v>
      </c>
      <c r="G34" s="1">
        <f>G33+G21</f>
        <v>315078.95999999996</v>
      </c>
      <c r="H34" s="1">
        <f>H33+H21</f>
        <v>268691</v>
      </c>
      <c r="I34" s="1">
        <f>I33+I21</f>
        <v>135682.75</v>
      </c>
      <c r="J34" s="1">
        <f>J33+J21</f>
        <v>11127336.612509144</v>
      </c>
      <c r="K34" s="1">
        <f>K33+K21</f>
        <v>11285934.47593645</v>
      </c>
      <c r="L34" s="1">
        <f>L33+L21</f>
        <v>685825.4992828992</v>
      </c>
      <c r="M34" s="1">
        <f>M33+M21</f>
        <v>181986.44999999998</v>
      </c>
      <c r="N34" s="1">
        <f>N33+N21</f>
        <v>6298235.8667879496</v>
      </c>
      <c r="O34" s="1">
        <f>O33+O21</f>
        <v>6624065.1595941875</v>
      </c>
      <c r="P34" s="1">
        <f>P33+P21</f>
        <v>6984061.366070848</v>
      </c>
      <c r="Q34" s="1">
        <f>Q33+Q21</f>
        <v>6806051.6095941886</v>
      </c>
      <c r="R34" s="1">
        <f>R33+R21</f>
        <v>4143275.2464382965</v>
      </c>
      <c r="S34" s="1">
        <f>S33+S21</f>
        <v>4479882.8663422614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2015-05-17T16:05:01Z</dcterms:created>
  <dcterms:modified xsi:type="dcterms:W3CDTF">2015-05-17T16:05:05Z</dcterms:modified>
</cp:coreProperties>
</file>