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9" i="1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</calcChain>
</file>

<file path=xl/sharedStrings.xml><?xml version="1.0" encoding="utf-8"?>
<sst xmlns="http://schemas.openxmlformats.org/spreadsheetml/2006/main" count="59" uniqueCount="59">
  <si>
    <t>الاجمالي Total</t>
  </si>
  <si>
    <t>المجموع
 Total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</si>
  <si>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</si>
  <si>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</si>
  <si>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</si>
  <si>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</si>
  <si>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</si>
  <si>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</si>
  <si>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</si>
  <si>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</si>
  <si>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</si>
  <si>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</si>
  <si>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</si>
  <si>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</si>
  <si>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</si>
  <si>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</si>
  <si>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</si>
  <si>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</si>
  <si>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</si>
  <si>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</si>
  <si>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</si>
  <si>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</si>
  <si>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</si>
  <si>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</si>
  <si>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</si>
  <si>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</si>
  <si>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</si>
  <si>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</si>
  <si>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</si>
  <si>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Total </t>
  </si>
  <si>
    <t>Life</t>
  </si>
  <si>
    <t>General</t>
  </si>
  <si>
    <t>By other gurantees</t>
  </si>
  <si>
    <t>Guranteed by capital redemption funds policies</t>
  </si>
  <si>
    <t>Guranteed by life insurance policies</t>
  </si>
  <si>
    <t xml:space="preserve">Share in other companies </t>
  </si>
  <si>
    <t xml:space="preserve">Share in national companies </t>
  </si>
  <si>
    <t xml:space="preserve">Corporate Bond </t>
  </si>
  <si>
    <t>Bonds guranteed by government</t>
  </si>
  <si>
    <t xml:space="preserve">Government Bond </t>
  </si>
  <si>
    <t>Real State</t>
  </si>
  <si>
    <t>الحياة</t>
  </si>
  <si>
    <t>العام</t>
  </si>
  <si>
    <t>بضمانات أخرى</t>
  </si>
  <si>
    <t>بضمان وثائق تكوين الأموال</t>
  </si>
  <si>
    <t xml:space="preserve">بضمان وثائق تأمين الحياة </t>
  </si>
  <si>
    <t>أسهم في شركات أخرى</t>
  </si>
  <si>
    <t>اسهم في شركات وطنية</t>
  </si>
  <si>
    <t>سندات تجارية</t>
  </si>
  <si>
    <t>سندات مضمونة من الحكومة</t>
  </si>
  <si>
    <t>سندات حكومية</t>
  </si>
  <si>
    <t>المجموع</t>
  </si>
  <si>
    <t>Bank deposits الودائع البنكية</t>
  </si>
  <si>
    <t>قروض</t>
  </si>
  <si>
    <t>أوراق مالية</t>
  </si>
  <si>
    <t>عقارات</t>
  </si>
  <si>
    <t xml:space="preserve">     اسم الشركة       Company name </t>
  </si>
  <si>
    <t>Table (5): Total gain from Investments of Insurance Companies in Omani Rial 2013 -2014</t>
  </si>
  <si>
    <t>جدول رقم (5): العائد من استثمارات شركات التأمين بالريال العماني  لعامي 2013 - 2014م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</si>
</sst>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sz val="10"/>
      <color theme="1"/>
      <name val="Arabic Transparent"/>
      <charset val="178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0">
    <xf numFmtId="0" fontId="0" fillId="0" borderId="0" xfId="0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5" fontId="3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5" fontId="6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5" fontId="6" fillId="3" borderId="1" xfId="3" applyNumberFormat="1" applyFont="1" applyFill="1" applyBorder="1" applyAlignment="1">
      <alignment horizontal="center" vertical="center" wrapText="1" readingOrder="1"/>
    </xf>
    <xf numFmtId="165" fontId="6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165" fontId="3" fillId="4" borderId="1" xfId="2" applyNumberFormat="1" applyFont="1" applyFill="1" applyBorder="1" applyAlignment="1">
      <alignment horizontal="center" vertical="center" wrapText="1" readingOrder="1"/>
    </xf>
    <xf numFmtId="165" fontId="3" fillId="5" borderId="1" xfId="2" applyNumberFormat="1" applyFont="1" applyFill="1" applyBorder="1" applyAlignment="1">
      <alignment horizontal="center" vertical="center" wrapText="1" readingOrder="1"/>
    </xf>
    <xf numFmtId="165" fontId="3" fillId="6" borderId="1" xfId="2" applyNumberFormat="1" applyFont="1" applyFill="1" applyBorder="1" applyAlignment="1">
      <alignment horizontal="center" vertical="center" wrapText="1" readingOrder="1"/>
    </xf>
    <xf numFmtId="165" fontId="3" fillId="7" borderId="1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165" fontId="7" fillId="0" borderId="2" xfId="2" applyNumberFormat="1" applyFont="1" applyFill="1" applyBorder="1" applyAlignment="1">
      <alignment horizontal="center" vertical="center" wrapText="1" readingOrder="1"/>
    </xf>
    <xf numFmtId="165" fontId="7" fillId="0" borderId="3" xfId="2" applyNumberFormat="1" applyFont="1" applyFill="1" applyBorder="1" applyAlignment="1">
      <alignment horizontal="center" vertical="center" wrapText="1" readingOrder="1"/>
    </xf>
    <xf numFmtId="165" fontId="7" fillId="0" borderId="1" xfId="2" applyNumberFormat="1" applyFont="1" applyFill="1" applyBorder="1" applyAlignment="1">
      <alignment horizontal="center" vertical="center" wrapText="1" readingOrder="1"/>
    </xf>
    <xf numFmtId="165" fontId="7" fillId="0" borderId="4" xfId="2" applyNumberFormat="1" applyFont="1" applyFill="1" applyBorder="1" applyAlignment="1">
      <alignment horizontal="center" vertical="center" wrapText="1" readingOrder="1"/>
    </xf>
    <xf numFmtId="165" fontId="7" fillId="0" borderId="5" xfId="2" applyNumberFormat="1" applyFont="1" applyFill="1" applyBorder="1" applyAlignment="1">
      <alignment horizontal="center" vertical="center" wrapText="1" readingOrder="1"/>
    </xf>
    <xf numFmtId="165" fontId="7" fillId="0" borderId="6" xfId="2" applyNumberFormat="1" applyFont="1" applyFill="1" applyBorder="1" applyAlignment="1">
      <alignment horizontal="center" vertical="center" wrapText="1" readingOrder="1"/>
    </xf>
    <xf numFmtId="165" fontId="7" fillId="0" borderId="7" xfId="2" applyNumberFormat="1" applyFont="1" applyFill="1" applyBorder="1" applyAlignment="1">
      <alignment horizontal="center" vertical="center" wrapText="1" readingOrder="1"/>
    </xf>
    <xf numFmtId="165" fontId="7" fillId="0" borderId="8" xfId="2" applyNumberFormat="1" applyFont="1" applyFill="1" applyBorder="1" applyAlignment="1">
      <alignment horizontal="center" vertical="center" wrapText="1" readingOrder="1"/>
    </xf>
    <xf numFmtId="165" fontId="7" fillId="0" borderId="9" xfId="2" applyNumberFormat="1" applyFont="1" applyFill="1" applyBorder="1" applyAlignment="1">
      <alignment horizontal="center" vertical="center" wrapText="1" readingOrder="1"/>
    </xf>
    <xf numFmtId="165" fontId="7" fillId="0" borderId="10" xfId="2" applyNumberFormat="1" applyFont="1" applyFill="1" applyBorder="1" applyAlignment="1">
      <alignment horizontal="center" vertical="center" wrapText="1" readingOrder="1"/>
    </xf>
    <xf numFmtId="165" fontId="7" fillId="0" borderId="4" xfId="2" applyNumberFormat="1" applyFont="1" applyFill="1" applyBorder="1" applyAlignment="1">
      <alignment horizontal="center" vertical="center" wrapText="1" readingOrder="2"/>
    </xf>
    <xf numFmtId="165" fontId="7" fillId="0" borderId="10" xfId="2" applyNumberFormat="1" applyFont="1" applyFill="1" applyBorder="1" applyAlignment="1">
      <alignment horizontal="center" vertical="center" wrapText="1" readingOrder="2"/>
    </xf>
    <xf numFmtId="165" fontId="7" fillId="0" borderId="5" xfId="2" applyNumberFormat="1" applyFont="1" applyFill="1" applyBorder="1" applyAlignment="1">
      <alignment horizontal="center" vertical="center" wrapText="1" readingOrder="2"/>
    </xf>
  </cellXfs>
  <cellStyles count="13">
    <cellStyle name="Comma" xfId="1" builtinId="3"/>
    <cellStyle name="Excel Built-in Normal" xfId="4"/>
    <cellStyle name="Normal" xfId="0" builtinId="0"/>
    <cellStyle name="Normal 2" xfId="2"/>
    <cellStyle name="Normal 2 2" xfId="5"/>
    <cellStyle name="Normal 2 3" xfId="3"/>
    <cellStyle name="Normal 2 3 2" xfId="6"/>
    <cellStyle name="Normal 2 3 3" xfId="7"/>
    <cellStyle name="Normal 3" xfId="8"/>
    <cellStyle name="Normal 3 2" xfId="9"/>
    <cellStyle name="Normal 3 3" xfId="10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47">
          <cell r="C47">
            <v>9350</v>
          </cell>
          <cell r="D47">
            <v>10200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17166</v>
          </cell>
          <cell r="J47">
            <v>1329</v>
          </cell>
          <cell r="K47">
            <v>866</v>
          </cell>
          <cell r="L47">
            <v>928</v>
          </cell>
          <cell r="M47">
            <v>175699</v>
          </cell>
          <cell r="N47">
            <v>-43412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773504</v>
          </cell>
          <cell r="V47">
            <v>948031</v>
          </cell>
          <cell r="W47">
            <v>3310</v>
          </cell>
          <cell r="X47">
            <v>3300</v>
          </cell>
          <cell r="Y47">
            <v>979895</v>
          </cell>
          <cell r="Z47">
            <v>920376</v>
          </cell>
        </row>
      </sheetData>
      <sheetData sheetId="2">
        <row r="47">
          <cell r="C47">
            <v>425721</v>
          </cell>
          <cell r="D47">
            <v>430567</v>
          </cell>
          <cell r="I47">
            <v>44786</v>
          </cell>
          <cell r="J47">
            <v>10080</v>
          </cell>
          <cell r="K47">
            <v>3333614</v>
          </cell>
          <cell r="L47">
            <v>906322</v>
          </cell>
          <cell r="M47">
            <v>297245</v>
          </cell>
          <cell r="N47">
            <v>256102</v>
          </cell>
          <cell r="U47">
            <v>1216933</v>
          </cell>
          <cell r="V47">
            <v>1271330</v>
          </cell>
          <cell r="Y47">
            <v>5318299</v>
          </cell>
          <cell r="Z47">
            <v>2874401</v>
          </cell>
        </row>
      </sheetData>
      <sheetData sheetId="3">
        <row r="47">
          <cell r="C47">
            <v>356443</v>
          </cell>
          <cell r="D47">
            <v>308655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3041</v>
          </cell>
          <cell r="J47">
            <v>4340</v>
          </cell>
          <cell r="K47">
            <v>1317376</v>
          </cell>
          <cell r="L47">
            <v>213300</v>
          </cell>
          <cell r="M47">
            <v>-98434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936760</v>
          </cell>
          <cell r="V47">
            <v>1074069</v>
          </cell>
          <cell r="W47">
            <v>4569</v>
          </cell>
          <cell r="X47">
            <v>6482</v>
          </cell>
          <cell r="Y47">
            <v>2519755</v>
          </cell>
          <cell r="Z47">
            <v>1606846</v>
          </cell>
        </row>
      </sheetData>
      <sheetData sheetId="4">
        <row r="47">
          <cell r="C47">
            <v>0</v>
          </cell>
          <cell r="D47">
            <v>0</v>
          </cell>
          <cell r="E47">
            <v>67992</v>
          </cell>
          <cell r="F47">
            <v>90740</v>
          </cell>
          <cell r="I47">
            <v>138769</v>
          </cell>
          <cell r="J47">
            <v>138769</v>
          </cell>
          <cell r="K47">
            <v>-13496</v>
          </cell>
          <cell r="L47">
            <v>-34655</v>
          </cell>
          <cell r="M47">
            <v>146912</v>
          </cell>
          <cell r="N47">
            <v>50056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110228</v>
          </cell>
          <cell r="V47">
            <v>100688</v>
          </cell>
          <cell r="W47">
            <v>0</v>
          </cell>
          <cell r="X47">
            <v>0</v>
          </cell>
          <cell r="Y47">
            <v>450405</v>
          </cell>
          <cell r="Z47">
            <v>345598</v>
          </cell>
        </row>
      </sheetData>
      <sheetData sheetId="5">
        <row r="47">
          <cell r="C47">
            <v>137837</v>
          </cell>
          <cell r="D47">
            <v>141200</v>
          </cell>
          <cell r="E47">
            <v>59961</v>
          </cell>
          <cell r="F47">
            <v>50092</v>
          </cell>
          <cell r="G47">
            <v>0</v>
          </cell>
          <cell r="H47">
            <v>0</v>
          </cell>
          <cell r="I47">
            <v>170436</v>
          </cell>
          <cell r="J47">
            <v>170231</v>
          </cell>
          <cell r="K47">
            <v>-7791</v>
          </cell>
          <cell r="L47">
            <v>-43777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9797</v>
          </cell>
          <cell r="X47">
            <v>22133</v>
          </cell>
          <cell r="Y47">
            <v>370240</v>
          </cell>
          <cell r="Z47">
            <v>339879</v>
          </cell>
        </row>
      </sheetData>
      <sheetData sheetId="6">
        <row r="47">
          <cell r="C47">
            <v>0</v>
          </cell>
          <cell r="E47">
            <v>0</v>
          </cell>
          <cell r="I47">
            <v>220511</v>
          </cell>
          <cell r="J47">
            <v>254809</v>
          </cell>
          <cell r="K47">
            <v>833718</v>
          </cell>
          <cell r="L47">
            <v>1403525</v>
          </cell>
          <cell r="M47">
            <v>0</v>
          </cell>
          <cell r="N47">
            <v>0</v>
          </cell>
          <cell r="S47">
            <v>8525</v>
          </cell>
          <cell r="T47">
            <v>36303</v>
          </cell>
          <cell r="U47">
            <v>185654</v>
          </cell>
          <cell r="V47">
            <v>105274</v>
          </cell>
          <cell r="W47">
            <v>0</v>
          </cell>
          <cell r="X47">
            <v>0</v>
          </cell>
          <cell r="Y47">
            <v>1248408</v>
          </cell>
          <cell r="Z47">
            <v>1799911</v>
          </cell>
        </row>
      </sheetData>
      <sheetData sheetId="7">
        <row r="47">
          <cell r="C47">
            <v>-382100</v>
          </cell>
          <cell r="D47">
            <v>0</v>
          </cell>
          <cell r="E47">
            <v>30250</v>
          </cell>
          <cell r="F47">
            <v>30250</v>
          </cell>
          <cell r="I47">
            <v>5245</v>
          </cell>
          <cell r="J47">
            <v>6457</v>
          </cell>
          <cell r="K47">
            <v>955643</v>
          </cell>
          <cell r="L47">
            <v>-458411</v>
          </cell>
          <cell r="M47">
            <v>2005</v>
          </cell>
          <cell r="N47">
            <v>-26552</v>
          </cell>
          <cell r="O47">
            <v>800</v>
          </cell>
          <cell r="P47">
            <v>1182</v>
          </cell>
          <cell r="U47">
            <v>203685</v>
          </cell>
          <cell r="V47">
            <v>244380</v>
          </cell>
          <cell r="W47">
            <v>34232</v>
          </cell>
          <cell r="X47">
            <v>60000</v>
          </cell>
          <cell r="Y47">
            <v>849760</v>
          </cell>
          <cell r="Z47">
            <v>-142694</v>
          </cell>
        </row>
      </sheetData>
      <sheetData sheetId="8">
        <row r="47">
          <cell r="C47">
            <v>126405</v>
          </cell>
          <cell r="D47">
            <v>137305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87112.364999999991</v>
          </cell>
          <cell r="J47">
            <v>53156.493000000002</v>
          </cell>
          <cell r="K47">
            <v>1899304</v>
          </cell>
          <cell r="L47">
            <v>-162276</v>
          </cell>
          <cell r="M47">
            <v>0</v>
          </cell>
          <cell r="N47">
            <v>-324145</v>
          </cell>
          <cell r="O47">
            <v>72067.312000000005</v>
          </cell>
          <cell r="P47">
            <v>68395.630999999994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238326</v>
          </cell>
          <cell r="V47">
            <v>254644</v>
          </cell>
          <cell r="W47">
            <v>502338</v>
          </cell>
          <cell r="X47">
            <v>566168</v>
          </cell>
          <cell r="Y47">
            <v>2925552.6770000001</v>
          </cell>
          <cell r="Z47">
            <v>593248.12400000007</v>
          </cell>
        </row>
      </sheetData>
      <sheetData sheetId="9"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42000</v>
          </cell>
          <cell r="J47">
            <v>43334</v>
          </cell>
          <cell r="K47">
            <v>74348</v>
          </cell>
          <cell r="L47">
            <v>143680</v>
          </cell>
          <cell r="M47">
            <v>315971</v>
          </cell>
          <cell r="N47">
            <v>164095</v>
          </cell>
          <cell r="O47">
            <v>0</v>
          </cell>
          <cell r="P47">
            <v>0</v>
          </cell>
          <cell r="Q47">
            <v>164595</v>
          </cell>
          <cell r="R47">
            <v>351045</v>
          </cell>
          <cell r="S47">
            <v>0</v>
          </cell>
          <cell r="U47">
            <v>189190</v>
          </cell>
          <cell r="V47">
            <v>185915</v>
          </cell>
          <cell r="W47">
            <v>7750</v>
          </cell>
          <cell r="X47">
            <v>16604</v>
          </cell>
          <cell r="Y47">
            <v>793854</v>
          </cell>
          <cell r="Z47">
            <v>904673</v>
          </cell>
        </row>
      </sheetData>
      <sheetData sheetId="10">
        <row r="47">
          <cell r="C47">
            <v>200195</v>
          </cell>
          <cell r="D47">
            <v>348941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22140</v>
          </cell>
          <cell r="J47">
            <v>130617</v>
          </cell>
          <cell r="K47">
            <v>1372801</v>
          </cell>
          <cell r="L47">
            <v>178298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116263</v>
          </cell>
          <cell r="W47">
            <v>99450</v>
          </cell>
          <cell r="X47">
            <v>1988</v>
          </cell>
          <cell r="Y47">
            <v>1694586</v>
          </cell>
          <cell r="Z47">
            <v>776107</v>
          </cell>
        </row>
      </sheetData>
      <sheetData sheetId="11">
        <row r="47">
          <cell r="V47">
            <v>59030</v>
          </cell>
          <cell r="X47">
            <v>45782</v>
          </cell>
          <cell r="Y47">
            <v>0</v>
          </cell>
          <cell r="Z47">
            <v>104812</v>
          </cell>
        </row>
      </sheetData>
      <sheetData sheetId="12">
        <row r="47">
          <cell r="I47">
            <v>62500</v>
          </cell>
          <cell r="J47">
            <v>31250</v>
          </cell>
          <cell r="M47">
            <v>27038</v>
          </cell>
          <cell r="N47">
            <v>10177</v>
          </cell>
          <cell r="S47">
            <v>0</v>
          </cell>
          <cell r="T47">
            <v>0</v>
          </cell>
          <cell r="U47">
            <v>161087.666</v>
          </cell>
          <cell r="V47">
            <v>143940.20499999999</v>
          </cell>
          <cell r="W47">
            <v>17977</v>
          </cell>
          <cell r="X47">
            <v>17228</v>
          </cell>
          <cell r="Y47">
            <v>268602.66599999997</v>
          </cell>
          <cell r="Z47">
            <v>202595.20499999999</v>
          </cell>
        </row>
      </sheetData>
      <sheetData sheetId="13"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-49873</v>
          </cell>
          <cell r="N47">
            <v>24432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169445</v>
          </cell>
          <cell r="V47">
            <v>226315</v>
          </cell>
          <cell r="Y47">
            <v>119572</v>
          </cell>
          <cell r="Z47">
            <v>250747</v>
          </cell>
        </row>
      </sheetData>
      <sheetData sheetId="14">
        <row r="47">
          <cell r="U47">
            <v>34148</v>
          </cell>
          <cell r="V47">
            <v>31779</v>
          </cell>
          <cell r="Y47">
            <v>34148</v>
          </cell>
          <cell r="Z47">
            <v>31779</v>
          </cell>
        </row>
      </sheetData>
      <sheetData sheetId="15">
        <row r="47">
          <cell r="V47">
            <v>1130791</v>
          </cell>
          <cell r="W47">
            <v>1260183</v>
          </cell>
          <cell r="Y47">
            <v>0</v>
          </cell>
          <cell r="Z47">
            <v>1130791</v>
          </cell>
          <cell r="AA47">
            <v>1260183</v>
          </cell>
        </row>
      </sheetData>
      <sheetData sheetId="16">
        <row r="47">
          <cell r="C47">
            <v>0</v>
          </cell>
          <cell r="D47">
            <v>0</v>
          </cell>
          <cell r="E47">
            <v>14692</v>
          </cell>
          <cell r="F47">
            <v>27500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782415</v>
          </cell>
          <cell r="V47">
            <v>768089</v>
          </cell>
          <cell r="W47">
            <v>0</v>
          </cell>
          <cell r="X47">
            <v>0</v>
          </cell>
          <cell r="Y47">
            <v>797107</v>
          </cell>
          <cell r="Z47">
            <v>795589</v>
          </cell>
        </row>
      </sheetData>
      <sheetData sheetId="17">
        <row r="47">
          <cell r="E47">
            <v>527492</v>
          </cell>
          <cell r="F47">
            <v>531586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35272</v>
          </cell>
          <cell r="P47">
            <v>30875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12778</v>
          </cell>
          <cell r="V47">
            <v>19475</v>
          </cell>
          <cell r="W47">
            <v>200182</v>
          </cell>
          <cell r="X47">
            <v>175274</v>
          </cell>
          <cell r="Y47">
            <v>775724</v>
          </cell>
          <cell r="Z47">
            <v>757210</v>
          </cell>
        </row>
      </sheetData>
      <sheetData sheetId="18"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11433</v>
          </cell>
          <cell r="V47">
            <v>9500</v>
          </cell>
          <cell r="W47">
            <v>0</v>
          </cell>
          <cell r="X47">
            <v>0</v>
          </cell>
          <cell r="Y47">
            <v>11433</v>
          </cell>
          <cell r="Z47">
            <v>9500</v>
          </cell>
        </row>
      </sheetData>
      <sheetData sheetId="19">
        <row r="47">
          <cell r="U47">
            <v>366666.3</v>
          </cell>
          <cell r="V47">
            <v>328155.8</v>
          </cell>
          <cell r="W47">
            <v>67511.7</v>
          </cell>
          <cell r="X47">
            <v>71974.2</v>
          </cell>
          <cell r="Y47">
            <v>434178</v>
          </cell>
          <cell r="Z47">
            <v>400130</v>
          </cell>
        </row>
      </sheetData>
      <sheetData sheetId="20">
        <row r="47">
          <cell r="U47">
            <v>145297</v>
          </cell>
          <cell r="Y47">
            <v>145297</v>
          </cell>
          <cell r="Z47">
            <v>0</v>
          </cell>
        </row>
      </sheetData>
      <sheetData sheetId="21"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141829</v>
          </cell>
          <cell r="V47">
            <v>135279</v>
          </cell>
          <cell r="W47">
            <v>0</v>
          </cell>
          <cell r="X47">
            <v>0</v>
          </cell>
          <cell r="Y47">
            <v>141829</v>
          </cell>
          <cell r="Z47">
            <v>135279</v>
          </cell>
        </row>
      </sheetData>
      <sheetData sheetId="22">
        <row r="47">
          <cell r="C47">
            <v>0</v>
          </cell>
          <cell r="D47">
            <v>0</v>
          </cell>
          <cell r="E47">
            <v>27500</v>
          </cell>
          <cell r="F47">
            <v>27500</v>
          </cell>
          <cell r="G47">
            <v>0</v>
          </cell>
          <cell r="H47">
            <v>0</v>
          </cell>
          <cell r="I47">
            <v>139041</v>
          </cell>
          <cell r="J47">
            <v>95183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7093</v>
          </cell>
          <cell r="P47">
            <v>8294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167277</v>
          </cell>
          <cell r="X47">
            <v>173250</v>
          </cell>
          <cell r="Y47">
            <v>340911</v>
          </cell>
          <cell r="Z47">
            <v>304227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rightToLeft="1" tabSelected="1" topLeftCell="M16" zoomScale="115" zoomScaleNormal="115" workbookViewId="0">
      <selection activeCell="AA21" sqref="AA21"/>
    </sheetView>
  </sheetViews>
  <sheetFormatPr defaultRowHeight="15"/>
  <cols>
    <col min="3" max="3" width="18" customWidth="1"/>
    <col min="5" max="5" width="10.5703125" bestFit="1" customWidth="1"/>
    <col min="12" max="13" width="10.5703125" bestFit="1" customWidth="1"/>
    <col min="15" max="15" width="9.7109375" bestFit="1" customWidth="1"/>
    <col min="22" max="23" width="10.5703125" bestFit="1" customWidth="1"/>
    <col min="26" max="26" width="11.5703125" bestFit="1" customWidth="1"/>
    <col min="27" max="27" width="12.140625" customWidth="1"/>
  </cols>
  <sheetData>
    <row r="1" spans="1:27">
      <c r="A1">
        <v>47</v>
      </c>
    </row>
    <row r="3" spans="1:27" ht="15" customHeight="1">
      <c r="B3" s="29" t="s">
        <v>58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7"/>
    </row>
    <row r="4" spans="1:27" ht="15" customHeight="1">
      <c r="B4" s="21" t="s">
        <v>57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0"/>
    </row>
    <row r="5" spans="1:27">
      <c r="B5" s="25" t="s">
        <v>56</v>
      </c>
      <c r="C5" s="24"/>
      <c r="D5" s="25" t="s">
        <v>55</v>
      </c>
      <c r="E5" s="24"/>
      <c r="F5" s="21" t="s">
        <v>54</v>
      </c>
      <c r="G5" s="26"/>
      <c r="H5" s="26"/>
      <c r="I5" s="26"/>
      <c r="J5" s="26"/>
      <c r="K5" s="26"/>
      <c r="L5" s="26"/>
      <c r="M5" s="26"/>
      <c r="N5" s="26"/>
      <c r="O5" s="20"/>
      <c r="P5" s="21" t="s">
        <v>53</v>
      </c>
      <c r="Q5" s="26"/>
      <c r="R5" s="26"/>
      <c r="S5" s="26"/>
      <c r="T5" s="26"/>
      <c r="U5" s="20"/>
      <c r="V5" s="21" t="s">
        <v>52</v>
      </c>
      <c r="W5" s="26"/>
      <c r="X5" s="26"/>
      <c r="Y5" s="20"/>
      <c r="Z5" s="25" t="s">
        <v>51</v>
      </c>
      <c r="AA5" s="24"/>
    </row>
    <row r="6" spans="1:27">
      <c r="B6" s="23"/>
      <c r="C6" s="22"/>
      <c r="D6" s="18"/>
      <c r="E6" s="17"/>
      <c r="F6" s="19" t="s">
        <v>50</v>
      </c>
      <c r="G6" s="19"/>
      <c r="H6" s="19" t="s">
        <v>49</v>
      </c>
      <c r="I6" s="19"/>
      <c r="J6" s="21" t="s">
        <v>48</v>
      </c>
      <c r="K6" s="20"/>
      <c r="L6" s="19" t="s">
        <v>47</v>
      </c>
      <c r="M6" s="19"/>
      <c r="N6" s="19" t="s">
        <v>46</v>
      </c>
      <c r="O6" s="19"/>
      <c r="P6" s="19" t="s">
        <v>45</v>
      </c>
      <c r="Q6" s="19"/>
      <c r="R6" s="21" t="s">
        <v>44</v>
      </c>
      <c r="S6" s="20"/>
      <c r="T6" s="21" t="s">
        <v>43</v>
      </c>
      <c r="U6" s="20"/>
      <c r="V6" s="21" t="s">
        <v>42</v>
      </c>
      <c r="W6" s="20"/>
      <c r="X6" s="21" t="s">
        <v>41</v>
      </c>
      <c r="Y6" s="20"/>
      <c r="Z6" s="18"/>
      <c r="AA6" s="17"/>
    </row>
    <row r="7" spans="1:27">
      <c r="B7" s="23"/>
      <c r="C7" s="22"/>
      <c r="D7" s="19" t="s">
        <v>40</v>
      </c>
      <c r="E7" s="19"/>
      <c r="F7" s="19" t="s">
        <v>39</v>
      </c>
      <c r="G7" s="19"/>
      <c r="H7" s="19" t="s">
        <v>38</v>
      </c>
      <c r="I7" s="19"/>
      <c r="J7" s="19" t="s">
        <v>37</v>
      </c>
      <c r="K7" s="19"/>
      <c r="L7" s="19" t="s">
        <v>36</v>
      </c>
      <c r="M7" s="19"/>
      <c r="N7" s="19" t="s">
        <v>35</v>
      </c>
      <c r="O7" s="19"/>
      <c r="P7" s="19" t="s">
        <v>34</v>
      </c>
      <c r="Q7" s="19"/>
      <c r="R7" s="21" t="s">
        <v>33</v>
      </c>
      <c r="S7" s="20"/>
      <c r="T7" s="21" t="s">
        <v>32</v>
      </c>
      <c r="U7" s="20"/>
      <c r="V7" s="21" t="s">
        <v>31</v>
      </c>
      <c r="W7" s="20"/>
      <c r="X7" s="21" t="s">
        <v>30</v>
      </c>
      <c r="Y7" s="20"/>
      <c r="Z7" s="19" t="s">
        <v>29</v>
      </c>
      <c r="AA7" s="19"/>
    </row>
    <row r="8" spans="1:27">
      <c r="B8" s="18"/>
      <c r="C8" s="17"/>
      <c r="D8" s="16">
        <v>2013</v>
      </c>
      <c r="E8" s="16">
        <v>2014</v>
      </c>
      <c r="F8" s="16">
        <v>2013</v>
      </c>
      <c r="G8" s="16">
        <v>2014</v>
      </c>
      <c r="H8" s="16">
        <v>2013</v>
      </c>
      <c r="I8" s="16">
        <v>2014</v>
      </c>
      <c r="J8" s="16">
        <v>2013</v>
      </c>
      <c r="K8" s="16">
        <v>2014</v>
      </c>
      <c r="L8" s="16">
        <v>2013</v>
      </c>
      <c r="M8" s="16">
        <v>2014</v>
      </c>
      <c r="N8" s="16">
        <v>2013</v>
      </c>
      <c r="O8" s="16">
        <v>2014</v>
      </c>
      <c r="P8" s="16">
        <v>2013</v>
      </c>
      <c r="Q8" s="16">
        <v>2014</v>
      </c>
      <c r="R8" s="16">
        <v>2013</v>
      </c>
      <c r="S8" s="16">
        <v>2014</v>
      </c>
      <c r="T8" s="16">
        <v>2013</v>
      </c>
      <c r="U8" s="16">
        <v>2014</v>
      </c>
      <c r="V8" s="16">
        <v>2013</v>
      </c>
      <c r="W8" s="16">
        <v>2014</v>
      </c>
      <c r="X8" s="16">
        <v>2013</v>
      </c>
      <c r="Y8" s="16">
        <v>2014</v>
      </c>
      <c r="Z8" s="16">
        <v>2013</v>
      </c>
      <c r="AA8" s="16">
        <v>2014</v>
      </c>
    </row>
    <row r="9" spans="1:27" ht="23.1" customHeight="1">
      <c r="A9" s="7">
        <v>1</v>
      </c>
      <c r="B9" s="10" t="s">
        <v>28</v>
      </c>
      <c r="C9" s="3" t="s">
        <v>27</v>
      </c>
      <c r="D9" s="5">
        <f>[1]Sheet1!C$47</f>
        <v>9350</v>
      </c>
      <c r="E9" s="5">
        <f>[1]Sheet1!D$47</f>
        <v>10200</v>
      </c>
      <c r="F9" s="5">
        <f>[1]Sheet1!E$47</f>
        <v>0</v>
      </c>
      <c r="G9" s="5">
        <f>[1]Sheet1!F$47</f>
        <v>0</v>
      </c>
      <c r="H9" s="5">
        <f>[1]Sheet1!G$47</f>
        <v>0</v>
      </c>
      <c r="I9" s="5">
        <f>[1]Sheet1!H$47</f>
        <v>0</v>
      </c>
      <c r="J9" s="5">
        <f>[1]Sheet1!I$47</f>
        <v>17166</v>
      </c>
      <c r="K9" s="5">
        <f>[1]Sheet1!J$47</f>
        <v>1329</v>
      </c>
      <c r="L9" s="5">
        <f>[1]Sheet1!K$47</f>
        <v>866</v>
      </c>
      <c r="M9" s="5">
        <f>[1]Sheet1!L$47</f>
        <v>928</v>
      </c>
      <c r="N9" s="5">
        <f>[1]Sheet1!M$47</f>
        <v>175699</v>
      </c>
      <c r="O9" s="5">
        <f>[1]Sheet1!N$47</f>
        <v>-43412</v>
      </c>
      <c r="P9" s="5">
        <f>[1]Sheet1!O$47</f>
        <v>0</v>
      </c>
      <c r="Q9" s="5">
        <f>[1]Sheet1!P$47</f>
        <v>0</v>
      </c>
      <c r="R9" s="5">
        <f>[1]Sheet1!Q$47</f>
        <v>0</v>
      </c>
      <c r="S9" s="5">
        <f>[1]Sheet1!R$47</f>
        <v>0</v>
      </c>
      <c r="T9" s="5">
        <f>[1]Sheet1!S$47</f>
        <v>0</v>
      </c>
      <c r="U9" s="5">
        <f>[1]Sheet1!T$47</f>
        <v>0</v>
      </c>
      <c r="V9" s="5">
        <f>[1]Sheet1!U$47</f>
        <v>773504</v>
      </c>
      <c r="W9" s="5">
        <f>[1]Sheet1!V$47</f>
        <v>948031</v>
      </c>
      <c r="X9" s="5">
        <f>[1]Sheet1!W$47</f>
        <v>3310</v>
      </c>
      <c r="Y9" s="5">
        <f>[1]Sheet1!X$47</f>
        <v>3300</v>
      </c>
      <c r="Z9" s="5">
        <f>[1]Sheet1!Y$47</f>
        <v>979895</v>
      </c>
      <c r="AA9" s="5">
        <f>[1]Sheet1!Z$47</f>
        <v>920376</v>
      </c>
    </row>
    <row r="10" spans="1:27" ht="23.1" customHeight="1">
      <c r="A10" s="7">
        <v>2</v>
      </c>
      <c r="B10" s="10"/>
      <c r="C10" s="3" t="s">
        <v>26</v>
      </c>
      <c r="D10" s="5">
        <f>[1]Sheet2!C$47</f>
        <v>425721</v>
      </c>
      <c r="E10" s="5">
        <f>[1]Sheet2!D$47</f>
        <v>430567</v>
      </c>
      <c r="F10" s="5">
        <f>[1]Sheet2!E$47</f>
        <v>0</v>
      </c>
      <c r="G10" s="5">
        <f>[1]Sheet2!F$47</f>
        <v>0</v>
      </c>
      <c r="H10" s="5">
        <f>[1]Sheet2!G$47</f>
        <v>0</v>
      </c>
      <c r="I10" s="5">
        <f>[1]Sheet2!H$47</f>
        <v>0</v>
      </c>
      <c r="J10" s="5">
        <f>[1]Sheet2!I$47</f>
        <v>44786</v>
      </c>
      <c r="K10" s="5">
        <f>[1]Sheet2!J$47</f>
        <v>10080</v>
      </c>
      <c r="L10" s="5">
        <f>[1]Sheet2!K$47</f>
        <v>3333614</v>
      </c>
      <c r="M10" s="5">
        <f>[1]Sheet2!L$47</f>
        <v>906322</v>
      </c>
      <c r="N10" s="5">
        <f>[1]Sheet2!M$47</f>
        <v>297245</v>
      </c>
      <c r="O10" s="5">
        <f>[1]Sheet2!N$47</f>
        <v>256102</v>
      </c>
      <c r="P10" s="5">
        <f>[1]Sheet2!O$47</f>
        <v>0</v>
      </c>
      <c r="Q10" s="5">
        <f>[1]Sheet2!P$47</f>
        <v>0</v>
      </c>
      <c r="R10" s="5">
        <f>[1]Sheet2!Q$47</f>
        <v>0</v>
      </c>
      <c r="S10" s="5">
        <f>[1]Sheet2!R$47</f>
        <v>0</v>
      </c>
      <c r="T10" s="5">
        <f>[1]Sheet2!S$47</f>
        <v>0</v>
      </c>
      <c r="U10" s="5">
        <f>[1]Sheet2!T$47</f>
        <v>0</v>
      </c>
      <c r="V10" s="5">
        <f>[1]Sheet2!U$47</f>
        <v>1216933</v>
      </c>
      <c r="W10" s="5">
        <f>[1]Sheet2!V$47</f>
        <v>1271330</v>
      </c>
      <c r="X10" s="5">
        <f>[1]Sheet2!W$47</f>
        <v>0</v>
      </c>
      <c r="Y10" s="5">
        <f>[1]Sheet2!X$47</f>
        <v>0</v>
      </c>
      <c r="Z10" s="5">
        <f>[1]Sheet2!Y$47</f>
        <v>5318299</v>
      </c>
      <c r="AA10" s="5">
        <f>[1]Sheet2!Z$47</f>
        <v>2874401</v>
      </c>
    </row>
    <row r="11" spans="1:27" ht="23.1" customHeight="1">
      <c r="A11" s="7">
        <v>3</v>
      </c>
      <c r="B11" s="10"/>
      <c r="C11" s="3" t="s">
        <v>25</v>
      </c>
      <c r="D11" s="5">
        <f>[1]Sheet3!C$47</f>
        <v>356443</v>
      </c>
      <c r="E11" s="5">
        <f>[1]Sheet3!D$47</f>
        <v>308655</v>
      </c>
      <c r="F11" s="5">
        <f>[1]Sheet3!E$47</f>
        <v>0</v>
      </c>
      <c r="G11" s="5">
        <f>[1]Sheet3!F$47</f>
        <v>0</v>
      </c>
      <c r="H11" s="5">
        <f>[1]Sheet3!G$47</f>
        <v>0</v>
      </c>
      <c r="I11" s="5">
        <f>[1]Sheet3!H$47</f>
        <v>0</v>
      </c>
      <c r="J11" s="5">
        <f>[1]Sheet3!I$47</f>
        <v>3041</v>
      </c>
      <c r="K11" s="5">
        <f>[1]Sheet3!J$47</f>
        <v>4340</v>
      </c>
      <c r="L11" s="5">
        <f>[1]Sheet3!K$47</f>
        <v>1317376</v>
      </c>
      <c r="M11" s="5">
        <f>[1]Sheet3!L$47</f>
        <v>213300</v>
      </c>
      <c r="N11" s="5">
        <f>[1]Sheet3!M$47</f>
        <v>-98434</v>
      </c>
      <c r="O11" s="5">
        <f>[1]Sheet3!N$47</f>
        <v>0</v>
      </c>
      <c r="P11" s="5">
        <f>[1]Sheet3!O$47</f>
        <v>0</v>
      </c>
      <c r="Q11" s="5">
        <f>[1]Sheet3!P$47</f>
        <v>0</v>
      </c>
      <c r="R11" s="5">
        <f>[1]Sheet3!Q$47</f>
        <v>0</v>
      </c>
      <c r="S11" s="5">
        <f>[1]Sheet3!R$47</f>
        <v>0</v>
      </c>
      <c r="T11" s="5">
        <f>[1]Sheet3!S$47</f>
        <v>0</v>
      </c>
      <c r="U11" s="5">
        <f>[1]Sheet3!T$47</f>
        <v>0</v>
      </c>
      <c r="V11" s="5">
        <f>[1]Sheet3!U$47</f>
        <v>936760</v>
      </c>
      <c r="W11" s="5">
        <f>[1]Sheet3!V$47</f>
        <v>1074069</v>
      </c>
      <c r="X11" s="5">
        <f>[1]Sheet3!W$47</f>
        <v>4569</v>
      </c>
      <c r="Y11" s="5">
        <f>[1]Sheet3!X$47</f>
        <v>6482</v>
      </c>
      <c r="Z11" s="5">
        <f>[1]Sheet3!Y$47</f>
        <v>2519755</v>
      </c>
      <c r="AA11" s="5">
        <f>[1]Sheet3!Z$47</f>
        <v>1606846</v>
      </c>
    </row>
    <row r="12" spans="1:27" ht="23.1" customHeight="1">
      <c r="A12" s="7">
        <v>4</v>
      </c>
      <c r="B12" s="10"/>
      <c r="C12" s="3" t="s">
        <v>24</v>
      </c>
      <c r="D12" s="5">
        <f>[1]Sheet4!C$47</f>
        <v>0</v>
      </c>
      <c r="E12" s="5">
        <f>[1]Sheet4!D$47</f>
        <v>0</v>
      </c>
      <c r="F12" s="5">
        <f>[1]Sheet4!E$47</f>
        <v>67992</v>
      </c>
      <c r="G12" s="5">
        <f>[1]Sheet4!F$47</f>
        <v>90740</v>
      </c>
      <c r="H12" s="5">
        <f>[1]Sheet4!G$47</f>
        <v>0</v>
      </c>
      <c r="I12" s="5">
        <f>[1]Sheet4!H$47</f>
        <v>0</v>
      </c>
      <c r="J12" s="5">
        <f>[1]Sheet4!I$47</f>
        <v>138769</v>
      </c>
      <c r="K12" s="5">
        <f>[1]Sheet4!J$47</f>
        <v>138769</v>
      </c>
      <c r="L12" s="5">
        <f>[1]Sheet4!K$47</f>
        <v>-13496</v>
      </c>
      <c r="M12" s="5">
        <f>[1]Sheet4!L$47</f>
        <v>-34655</v>
      </c>
      <c r="N12" s="5">
        <f>[1]Sheet4!M$47</f>
        <v>146912</v>
      </c>
      <c r="O12" s="5">
        <f>[1]Sheet4!N$47</f>
        <v>50056</v>
      </c>
      <c r="P12" s="5">
        <f>[1]Sheet4!O$47</f>
        <v>0</v>
      </c>
      <c r="Q12" s="5">
        <f>[1]Sheet4!P$47</f>
        <v>0</v>
      </c>
      <c r="R12" s="5">
        <f>[1]Sheet4!Q$47</f>
        <v>0</v>
      </c>
      <c r="S12" s="5">
        <f>[1]Sheet4!R$47</f>
        <v>0</v>
      </c>
      <c r="T12" s="5">
        <f>[1]Sheet4!S$47</f>
        <v>0</v>
      </c>
      <c r="U12" s="5">
        <f>[1]Sheet4!T$47</f>
        <v>0</v>
      </c>
      <c r="V12" s="5">
        <f>[1]Sheet4!U$47</f>
        <v>110228</v>
      </c>
      <c r="W12" s="5">
        <f>[1]Sheet4!V$47</f>
        <v>100688</v>
      </c>
      <c r="X12" s="5">
        <f>[1]Sheet4!W$47</f>
        <v>0</v>
      </c>
      <c r="Y12" s="5">
        <f>[1]Sheet4!X$47</f>
        <v>0</v>
      </c>
      <c r="Z12" s="5">
        <f>[1]Sheet4!Y$47</f>
        <v>450405</v>
      </c>
      <c r="AA12" s="5">
        <f>[1]Sheet4!Z$47</f>
        <v>345598</v>
      </c>
    </row>
    <row r="13" spans="1:27" ht="23.1" customHeight="1">
      <c r="A13" s="7">
        <v>5</v>
      </c>
      <c r="B13" s="10"/>
      <c r="C13" s="3" t="s">
        <v>23</v>
      </c>
      <c r="D13" s="5">
        <f>[1]Sheet5!C$47</f>
        <v>137837</v>
      </c>
      <c r="E13" s="5">
        <f>[1]Sheet5!D$47</f>
        <v>141200</v>
      </c>
      <c r="F13" s="5">
        <f>[1]Sheet5!E$47</f>
        <v>59961</v>
      </c>
      <c r="G13" s="5">
        <f>[1]Sheet5!F$47</f>
        <v>50092</v>
      </c>
      <c r="H13" s="5">
        <f>[1]Sheet5!G$47</f>
        <v>0</v>
      </c>
      <c r="I13" s="5">
        <f>[1]Sheet5!H$47</f>
        <v>0</v>
      </c>
      <c r="J13" s="5">
        <f>[1]Sheet5!I$47</f>
        <v>170436</v>
      </c>
      <c r="K13" s="5">
        <f>[1]Sheet5!J$47</f>
        <v>170231</v>
      </c>
      <c r="L13" s="5">
        <f>[1]Sheet5!K$47</f>
        <v>-7791</v>
      </c>
      <c r="M13" s="5">
        <f>[1]Sheet5!L$47</f>
        <v>-43777</v>
      </c>
      <c r="N13" s="5">
        <f>[1]Sheet5!M$47</f>
        <v>0</v>
      </c>
      <c r="O13" s="5">
        <f>[1]Sheet5!N$47</f>
        <v>0</v>
      </c>
      <c r="P13" s="5">
        <f>[1]Sheet5!O$47</f>
        <v>0</v>
      </c>
      <c r="Q13" s="5">
        <f>[1]Sheet5!P$47</f>
        <v>0</v>
      </c>
      <c r="R13" s="5">
        <f>[1]Sheet5!Q$47</f>
        <v>0</v>
      </c>
      <c r="S13" s="5">
        <f>[1]Sheet5!R$47</f>
        <v>0</v>
      </c>
      <c r="T13" s="5">
        <f>[1]Sheet5!S$47</f>
        <v>0</v>
      </c>
      <c r="U13" s="5">
        <f>[1]Sheet5!T$47</f>
        <v>0</v>
      </c>
      <c r="V13" s="5">
        <f>[1]Sheet5!U$47</f>
        <v>0</v>
      </c>
      <c r="W13" s="5">
        <f>[1]Sheet5!V$47</f>
        <v>0</v>
      </c>
      <c r="X13" s="5">
        <f>[1]Sheet5!W$47</f>
        <v>9797</v>
      </c>
      <c r="Y13" s="5">
        <f>[1]Sheet5!X$47</f>
        <v>22133</v>
      </c>
      <c r="Z13" s="5">
        <f>[1]Sheet5!Y$47</f>
        <v>370240</v>
      </c>
      <c r="AA13" s="5">
        <f>[1]Sheet5!Z$47</f>
        <v>339879</v>
      </c>
    </row>
    <row r="14" spans="1:27" ht="23.1" customHeight="1">
      <c r="A14" s="7">
        <v>6</v>
      </c>
      <c r="B14" s="10"/>
      <c r="C14" s="3" t="s">
        <v>22</v>
      </c>
      <c r="D14" s="5">
        <f>[1]Sheet6!C$47</f>
        <v>0</v>
      </c>
      <c r="E14" s="5">
        <f>[1]Sheet6!D$47</f>
        <v>0</v>
      </c>
      <c r="F14" s="5">
        <f>[1]Sheet6!E$47</f>
        <v>0</v>
      </c>
      <c r="G14" s="5">
        <f>[1]Sheet6!F$47</f>
        <v>0</v>
      </c>
      <c r="H14" s="5">
        <f>[1]Sheet6!G$47</f>
        <v>0</v>
      </c>
      <c r="I14" s="5">
        <f>[1]Sheet6!H$47</f>
        <v>0</v>
      </c>
      <c r="J14" s="5">
        <f>[1]Sheet6!I$47</f>
        <v>220511</v>
      </c>
      <c r="K14" s="5">
        <f>[1]Sheet6!J$47</f>
        <v>254809</v>
      </c>
      <c r="L14" s="5">
        <f>[1]Sheet6!K$47</f>
        <v>833718</v>
      </c>
      <c r="M14" s="5">
        <f>[1]Sheet6!L$47</f>
        <v>1403525</v>
      </c>
      <c r="N14" s="5">
        <f>[1]Sheet6!M$47</f>
        <v>0</v>
      </c>
      <c r="O14" s="5">
        <f>[1]Sheet6!N$47</f>
        <v>0</v>
      </c>
      <c r="P14" s="5">
        <f>[1]Sheet6!O$47</f>
        <v>0</v>
      </c>
      <c r="Q14" s="5">
        <f>[1]Sheet6!P$47</f>
        <v>0</v>
      </c>
      <c r="R14" s="5">
        <f>[1]Sheet6!Q$47</f>
        <v>0</v>
      </c>
      <c r="S14" s="5">
        <f>[1]Sheet6!R$47</f>
        <v>0</v>
      </c>
      <c r="T14" s="5">
        <f>[1]Sheet6!S$47</f>
        <v>8525</v>
      </c>
      <c r="U14" s="5">
        <f>[1]Sheet6!T$47</f>
        <v>36303</v>
      </c>
      <c r="V14" s="5">
        <f>[1]Sheet6!U$47</f>
        <v>185654</v>
      </c>
      <c r="W14" s="5">
        <f>[1]Sheet6!V$47</f>
        <v>105274</v>
      </c>
      <c r="X14" s="5">
        <f>[1]Sheet6!W$47</f>
        <v>0</v>
      </c>
      <c r="Y14" s="5">
        <f>[1]Sheet6!X$47</f>
        <v>0</v>
      </c>
      <c r="Z14" s="5">
        <f>[1]Sheet6!Y$47</f>
        <v>1248408</v>
      </c>
      <c r="AA14" s="5">
        <f>[1]Sheet6!Z$47</f>
        <v>1799911</v>
      </c>
    </row>
    <row r="15" spans="1:27" ht="23.1" customHeight="1">
      <c r="A15" s="7">
        <v>7</v>
      </c>
      <c r="B15" s="10"/>
      <c r="C15" s="3" t="s">
        <v>21</v>
      </c>
      <c r="D15" s="5">
        <f>[1]Sheet7!C$47</f>
        <v>-382100</v>
      </c>
      <c r="E15" s="5">
        <f>[1]Sheet7!D$47</f>
        <v>0</v>
      </c>
      <c r="F15" s="5">
        <f>[1]Sheet7!E$47</f>
        <v>30250</v>
      </c>
      <c r="G15" s="5">
        <f>[1]Sheet7!F$47</f>
        <v>30250</v>
      </c>
      <c r="H15" s="5">
        <f>[1]Sheet7!G$47</f>
        <v>0</v>
      </c>
      <c r="I15" s="5">
        <f>[1]Sheet7!H$47</f>
        <v>0</v>
      </c>
      <c r="J15" s="5">
        <f>[1]Sheet7!I$47</f>
        <v>5245</v>
      </c>
      <c r="K15" s="5">
        <f>[1]Sheet7!J$47</f>
        <v>6457</v>
      </c>
      <c r="L15" s="5">
        <f>[1]Sheet7!K$47</f>
        <v>955643</v>
      </c>
      <c r="M15" s="5">
        <f>[1]Sheet7!L$47</f>
        <v>-458411</v>
      </c>
      <c r="N15" s="5">
        <f>[1]Sheet7!M$47</f>
        <v>2005</v>
      </c>
      <c r="O15" s="5">
        <f>[1]Sheet7!N$47</f>
        <v>-26552</v>
      </c>
      <c r="P15" s="5">
        <f>[1]Sheet7!O$47</f>
        <v>800</v>
      </c>
      <c r="Q15" s="5">
        <f>[1]Sheet7!P$47</f>
        <v>1182</v>
      </c>
      <c r="R15" s="5">
        <f>[1]Sheet7!Q$47</f>
        <v>0</v>
      </c>
      <c r="S15" s="5">
        <f>[1]Sheet7!R$47</f>
        <v>0</v>
      </c>
      <c r="T15" s="5">
        <f>[1]Sheet7!S$47</f>
        <v>0</v>
      </c>
      <c r="U15" s="5">
        <f>[1]Sheet7!T$47</f>
        <v>0</v>
      </c>
      <c r="V15" s="5">
        <f>[1]Sheet7!U$47</f>
        <v>203685</v>
      </c>
      <c r="W15" s="5">
        <f>[1]Sheet7!V$47</f>
        <v>244380</v>
      </c>
      <c r="X15" s="5">
        <f>[1]Sheet7!W$47</f>
        <v>34232</v>
      </c>
      <c r="Y15" s="5">
        <f>[1]Sheet7!X$47</f>
        <v>60000</v>
      </c>
      <c r="Z15" s="5">
        <f>[1]Sheet7!Y$47</f>
        <v>849760</v>
      </c>
      <c r="AA15" s="5">
        <f>[1]Sheet7!Z$47</f>
        <v>-142694</v>
      </c>
    </row>
    <row r="16" spans="1:27" ht="23.1" customHeight="1">
      <c r="A16" s="7">
        <v>8</v>
      </c>
      <c r="B16" s="10"/>
      <c r="C16" s="3" t="s">
        <v>20</v>
      </c>
      <c r="D16" s="5">
        <f>[1]Sheet8!C$47</f>
        <v>126405</v>
      </c>
      <c r="E16" s="5">
        <f>[1]Sheet8!D$47</f>
        <v>137305</v>
      </c>
      <c r="F16" s="5">
        <f>[1]Sheet8!E$47</f>
        <v>0</v>
      </c>
      <c r="G16" s="5">
        <f>[1]Sheet8!F$47</f>
        <v>0</v>
      </c>
      <c r="H16" s="5">
        <f>[1]Sheet8!G$47</f>
        <v>0</v>
      </c>
      <c r="I16" s="5">
        <f>[1]Sheet8!H$47</f>
        <v>0</v>
      </c>
      <c r="J16" s="5">
        <f>[1]Sheet8!I$47</f>
        <v>87112.364999999991</v>
      </c>
      <c r="K16" s="5">
        <f>[1]Sheet8!J$47</f>
        <v>53156.493000000002</v>
      </c>
      <c r="L16" s="5">
        <f>[1]Sheet8!K$47</f>
        <v>1899304</v>
      </c>
      <c r="M16" s="5">
        <f>[1]Sheet8!L$47</f>
        <v>-162276</v>
      </c>
      <c r="N16" s="5">
        <f>[1]Sheet8!M$47</f>
        <v>0</v>
      </c>
      <c r="O16" s="5">
        <f>[1]Sheet8!N$47</f>
        <v>-324145</v>
      </c>
      <c r="P16" s="5">
        <f>[1]Sheet8!O$47</f>
        <v>72067.312000000005</v>
      </c>
      <c r="Q16" s="5">
        <f>[1]Sheet8!P$47</f>
        <v>68395.630999999994</v>
      </c>
      <c r="R16" s="5">
        <f>[1]Sheet8!Q$47</f>
        <v>0</v>
      </c>
      <c r="S16" s="5">
        <f>[1]Sheet8!R$47</f>
        <v>0</v>
      </c>
      <c r="T16" s="5">
        <f>[1]Sheet8!S$47</f>
        <v>0</v>
      </c>
      <c r="U16" s="5">
        <f>[1]Sheet8!T$47</f>
        <v>0</v>
      </c>
      <c r="V16" s="5">
        <f>[1]Sheet8!U$47</f>
        <v>238326</v>
      </c>
      <c r="W16" s="5">
        <f>[1]Sheet8!V$47</f>
        <v>254644</v>
      </c>
      <c r="X16" s="5">
        <f>[1]Sheet8!W$47</f>
        <v>502338</v>
      </c>
      <c r="Y16" s="5">
        <f>[1]Sheet8!X$47</f>
        <v>566168</v>
      </c>
      <c r="Z16" s="5">
        <f>[1]Sheet8!Y$47</f>
        <v>2925552.6770000001</v>
      </c>
      <c r="AA16" s="5">
        <f>[1]Sheet8!Z$47</f>
        <v>593248.12400000007</v>
      </c>
    </row>
    <row r="17" spans="1:27" ht="23.1" customHeight="1">
      <c r="A17" s="7">
        <v>9</v>
      </c>
      <c r="B17" s="10"/>
      <c r="C17" s="3" t="s">
        <v>19</v>
      </c>
      <c r="D17" s="5">
        <f>[1]Sheet9!C$47</f>
        <v>0</v>
      </c>
      <c r="E17" s="5">
        <f>[1]Sheet9!D$47</f>
        <v>0</v>
      </c>
      <c r="F17" s="5">
        <f>[1]Sheet9!E$47</f>
        <v>0</v>
      </c>
      <c r="G17" s="5">
        <f>[1]Sheet9!F$47</f>
        <v>0</v>
      </c>
      <c r="H17" s="5">
        <f>[1]Sheet9!G$47</f>
        <v>0</v>
      </c>
      <c r="I17" s="5">
        <f>[1]Sheet9!H$47</f>
        <v>0</v>
      </c>
      <c r="J17" s="5">
        <f>[1]Sheet9!I$47</f>
        <v>42000</v>
      </c>
      <c r="K17" s="5">
        <f>[1]Sheet9!J$47</f>
        <v>43334</v>
      </c>
      <c r="L17" s="5">
        <f>[1]Sheet9!K$47</f>
        <v>74348</v>
      </c>
      <c r="M17" s="5">
        <f>[1]Sheet9!L$47</f>
        <v>143680</v>
      </c>
      <c r="N17" s="5">
        <f>[1]Sheet9!M$47</f>
        <v>315971</v>
      </c>
      <c r="O17" s="5">
        <f>[1]Sheet9!N$47</f>
        <v>164095</v>
      </c>
      <c r="P17" s="5">
        <f>[1]Sheet9!O$47</f>
        <v>0</v>
      </c>
      <c r="Q17" s="5">
        <f>[1]Sheet9!P$47</f>
        <v>0</v>
      </c>
      <c r="R17" s="5">
        <f>[1]Sheet9!Q$47</f>
        <v>164595</v>
      </c>
      <c r="S17" s="5">
        <f>[1]Sheet9!R$47</f>
        <v>351045</v>
      </c>
      <c r="T17" s="5">
        <f>[1]Sheet9!S$47</f>
        <v>0</v>
      </c>
      <c r="U17" s="5">
        <f>[1]Sheet9!T$47</f>
        <v>0</v>
      </c>
      <c r="V17" s="5">
        <f>[1]Sheet9!U$47</f>
        <v>189190</v>
      </c>
      <c r="W17" s="5">
        <f>[1]Sheet9!V$47</f>
        <v>185915</v>
      </c>
      <c r="X17" s="5">
        <f>[1]Sheet9!W$47</f>
        <v>7750</v>
      </c>
      <c r="Y17" s="5">
        <f>[1]Sheet9!X$47</f>
        <v>16604</v>
      </c>
      <c r="Z17" s="5">
        <f>[1]Sheet9!Y$47</f>
        <v>793854</v>
      </c>
      <c r="AA17" s="5">
        <f>[1]Sheet9!Z$47</f>
        <v>904673</v>
      </c>
    </row>
    <row r="18" spans="1:27" ht="23.1" customHeight="1">
      <c r="A18" s="7"/>
      <c r="B18" s="10"/>
      <c r="C18" s="15" t="s">
        <v>18</v>
      </c>
      <c r="D18" s="11">
        <f>SUM(D9:D17)</f>
        <v>673656</v>
      </c>
      <c r="E18" s="11">
        <f>SUM(E9:E17)</f>
        <v>1027927</v>
      </c>
      <c r="F18" s="11">
        <f>SUM(F9:F17)</f>
        <v>158203</v>
      </c>
      <c r="G18" s="11">
        <f>SUM(G9:G17)</f>
        <v>171082</v>
      </c>
      <c r="H18" s="11">
        <f>SUM(H9:H17)</f>
        <v>0</v>
      </c>
      <c r="I18" s="11">
        <f>SUM(I9:I17)</f>
        <v>0</v>
      </c>
      <c r="J18" s="11">
        <f>SUM(J9:J17)</f>
        <v>729066.36499999999</v>
      </c>
      <c r="K18" s="11">
        <f>SUM(K9:K17)</f>
        <v>682505.49300000002</v>
      </c>
      <c r="L18" s="11">
        <f>SUM(L9:L17)</f>
        <v>8393582</v>
      </c>
      <c r="M18" s="11">
        <f>SUM(M9:M17)</f>
        <v>1968636</v>
      </c>
      <c r="N18" s="11">
        <f>SUM(N9:N17)</f>
        <v>839398</v>
      </c>
      <c r="O18" s="11">
        <f>SUM(O9:O17)</f>
        <v>76144</v>
      </c>
      <c r="P18" s="11">
        <f>SUM(P9:P17)</f>
        <v>72867.312000000005</v>
      </c>
      <c r="Q18" s="11">
        <f>SUM(Q9:Q17)</f>
        <v>69577.630999999994</v>
      </c>
      <c r="R18" s="11">
        <f>SUM(R9:R17)</f>
        <v>164595</v>
      </c>
      <c r="S18" s="11">
        <f>SUM(S9:S17)</f>
        <v>351045</v>
      </c>
      <c r="T18" s="11">
        <f>SUM(T9:T17)</f>
        <v>8525</v>
      </c>
      <c r="U18" s="11">
        <f>SUM(U9:U17)</f>
        <v>36303</v>
      </c>
      <c r="V18" s="11">
        <f>SUM(V9:V17)</f>
        <v>3854280</v>
      </c>
      <c r="W18" s="11">
        <f>SUM(W9:W17)</f>
        <v>4184331</v>
      </c>
      <c r="X18" s="11">
        <f>SUM(X9:X17)</f>
        <v>561996</v>
      </c>
      <c r="Y18" s="11">
        <f>SUM(Y9:Y17)</f>
        <v>674687</v>
      </c>
      <c r="Z18" s="11">
        <f>SUM(Z9:Z17)</f>
        <v>15456168.677000001</v>
      </c>
      <c r="AA18" s="11">
        <f>SUM(AA9:AA17)</f>
        <v>9242238.1239999998</v>
      </c>
    </row>
    <row r="19" spans="1:27" ht="23.1" customHeight="1">
      <c r="A19" s="7">
        <v>10</v>
      </c>
      <c r="B19" s="10"/>
      <c r="C19" s="14" t="s">
        <v>17</v>
      </c>
      <c r="D19" s="5">
        <f>[1]Sheet10!C$47</f>
        <v>200195</v>
      </c>
      <c r="E19" s="5">
        <f>[1]Sheet10!D$47</f>
        <v>348941</v>
      </c>
      <c r="F19" s="5">
        <f>[1]Sheet10!E$47</f>
        <v>0</v>
      </c>
      <c r="G19" s="5">
        <f>[1]Sheet10!F$47</f>
        <v>0</v>
      </c>
      <c r="H19" s="5">
        <f>[1]Sheet10!G$47</f>
        <v>0</v>
      </c>
      <c r="I19" s="5">
        <f>[1]Sheet10!H$47</f>
        <v>0</v>
      </c>
      <c r="J19" s="5">
        <f>[1]Sheet10!I$47</f>
        <v>22140</v>
      </c>
      <c r="K19" s="5">
        <f>[1]Sheet10!J$47</f>
        <v>130617</v>
      </c>
      <c r="L19" s="5">
        <f>[1]Sheet10!K$47</f>
        <v>1372801</v>
      </c>
      <c r="M19" s="5">
        <f>[1]Sheet10!L$47</f>
        <v>178298</v>
      </c>
      <c r="N19" s="5">
        <f>[1]Sheet10!M$47</f>
        <v>0</v>
      </c>
      <c r="O19" s="5">
        <f>[1]Sheet10!N$47</f>
        <v>0</v>
      </c>
      <c r="P19" s="5">
        <f>[1]Sheet10!O$47</f>
        <v>0</v>
      </c>
      <c r="Q19" s="5">
        <f>[1]Sheet10!P$47</f>
        <v>0</v>
      </c>
      <c r="R19" s="5">
        <f>[1]Sheet10!Q$47</f>
        <v>0</v>
      </c>
      <c r="S19" s="5">
        <f>[1]Sheet10!R$47</f>
        <v>0</v>
      </c>
      <c r="T19" s="5">
        <f>[1]Sheet10!S$47</f>
        <v>0</v>
      </c>
      <c r="U19" s="5">
        <f>[1]Sheet10!T$47</f>
        <v>0</v>
      </c>
      <c r="V19" s="5">
        <f>[1]Sheet10!U$47</f>
        <v>0</v>
      </c>
      <c r="W19" s="5">
        <f>[1]Sheet10!V$47</f>
        <v>116263</v>
      </c>
      <c r="X19" s="5">
        <f>[1]Sheet10!W$47</f>
        <v>99450</v>
      </c>
      <c r="Y19" s="5">
        <f>[1]Sheet10!X$47</f>
        <v>1988</v>
      </c>
      <c r="Z19" s="5">
        <f>[1]Sheet10!Y$47</f>
        <v>1694586</v>
      </c>
      <c r="AA19" s="5">
        <f>[1]Sheet10!Z$47</f>
        <v>776107</v>
      </c>
    </row>
    <row r="20" spans="1:27" ht="23.1" customHeight="1">
      <c r="A20" s="7">
        <v>11</v>
      </c>
      <c r="B20" s="10"/>
      <c r="C20" s="14" t="s">
        <v>16</v>
      </c>
      <c r="D20" s="5">
        <f>[1]Sheet11!C$47</f>
        <v>0</v>
      </c>
      <c r="E20" s="5">
        <f>[1]Sheet11!D$47</f>
        <v>0</v>
      </c>
      <c r="F20" s="5">
        <f>[1]Sheet11!E$47</f>
        <v>0</v>
      </c>
      <c r="G20" s="5">
        <f>[1]Sheet11!F$47</f>
        <v>0</v>
      </c>
      <c r="H20" s="5">
        <f>[1]Sheet11!G$47</f>
        <v>0</v>
      </c>
      <c r="I20" s="5">
        <f>[1]Sheet11!H$47</f>
        <v>0</v>
      </c>
      <c r="J20" s="5">
        <f>[1]Sheet11!I$47</f>
        <v>0</v>
      </c>
      <c r="K20" s="5">
        <f>[1]Sheet11!J$47</f>
        <v>0</v>
      </c>
      <c r="L20" s="5">
        <f>[1]Sheet11!K$47</f>
        <v>0</v>
      </c>
      <c r="M20" s="5">
        <f>[1]Sheet11!L$47</f>
        <v>0</v>
      </c>
      <c r="N20" s="5">
        <f>[1]Sheet11!M$47</f>
        <v>0</v>
      </c>
      <c r="O20" s="5">
        <f>[1]Sheet11!N$47</f>
        <v>0</v>
      </c>
      <c r="P20" s="5">
        <f>[1]Sheet11!O$47</f>
        <v>0</v>
      </c>
      <c r="Q20" s="5">
        <f>[1]Sheet11!P$47</f>
        <v>0</v>
      </c>
      <c r="R20" s="5">
        <f>[1]Sheet11!Q$47</f>
        <v>0</v>
      </c>
      <c r="S20" s="5">
        <f>[1]Sheet11!R$47</f>
        <v>0</v>
      </c>
      <c r="T20" s="5">
        <f>[1]Sheet11!S$47</f>
        <v>0</v>
      </c>
      <c r="U20" s="5">
        <f>[1]Sheet11!T$47</f>
        <v>0</v>
      </c>
      <c r="V20" s="5">
        <f>[1]Sheet11!U$47</f>
        <v>0</v>
      </c>
      <c r="W20" s="5">
        <f>[1]Sheet11!V$47</f>
        <v>59030</v>
      </c>
      <c r="X20" s="5">
        <f>[1]Sheet11!W$47</f>
        <v>0</v>
      </c>
      <c r="Y20" s="5">
        <f>[1]Sheet11!X$47</f>
        <v>45782</v>
      </c>
      <c r="Z20" s="5">
        <f>[1]Sheet11!Y$47</f>
        <v>0</v>
      </c>
      <c r="AA20" s="5">
        <f>[1]Sheet11!Z$47</f>
        <v>104812</v>
      </c>
    </row>
    <row r="21" spans="1:27" ht="23.1" customHeight="1">
      <c r="A21" s="7"/>
      <c r="B21" s="10"/>
      <c r="C21" s="13" t="s">
        <v>15</v>
      </c>
      <c r="D21" s="11">
        <f>SUM(D19:D20)</f>
        <v>200195</v>
      </c>
      <c r="E21" s="11">
        <f>SUM(E19:E20)</f>
        <v>348941</v>
      </c>
      <c r="F21" s="11">
        <f>SUM(F19:F20)</f>
        <v>0</v>
      </c>
      <c r="G21" s="11">
        <f>SUM(G19:G20)</f>
        <v>0</v>
      </c>
      <c r="H21" s="11">
        <f>SUM(H19:H20)</f>
        <v>0</v>
      </c>
      <c r="I21" s="11">
        <f>SUM(I19:I20)</f>
        <v>0</v>
      </c>
      <c r="J21" s="11">
        <f>SUM(J19:J20)</f>
        <v>22140</v>
      </c>
      <c r="K21" s="11">
        <f>SUM(K19:K20)</f>
        <v>130617</v>
      </c>
      <c r="L21" s="11">
        <f>SUM(L19:L20)</f>
        <v>1372801</v>
      </c>
      <c r="M21" s="11">
        <f>SUM(M19:M20)</f>
        <v>178298</v>
      </c>
      <c r="N21" s="11">
        <f>SUM(N19:N20)</f>
        <v>0</v>
      </c>
      <c r="O21" s="11">
        <f>SUM(O19:O20)</f>
        <v>0</v>
      </c>
      <c r="P21" s="11">
        <f>SUM(P19:P20)</f>
        <v>0</v>
      </c>
      <c r="Q21" s="11">
        <f>SUM(Q19:Q20)</f>
        <v>0</v>
      </c>
      <c r="R21" s="11">
        <f>SUM(R19:R20)</f>
        <v>0</v>
      </c>
      <c r="S21" s="11">
        <f>SUM(S19:S20)</f>
        <v>0</v>
      </c>
      <c r="T21" s="11">
        <f>SUM(T19:T20)</f>
        <v>0</v>
      </c>
      <c r="U21" s="11">
        <f>SUM(U19:U20)</f>
        <v>0</v>
      </c>
      <c r="V21" s="11">
        <f>SUM(V19:V20)</f>
        <v>0</v>
      </c>
      <c r="W21" s="11">
        <f>SUM(W19:W20)</f>
        <v>175293</v>
      </c>
      <c r="X21" s="11">
        <f>SUM(X19:X20)</f>
        <v>99450</v>
      </c>
      <c r="Y21" s="11">
        <f>SUM(Y19:Y20)</f>
        <v>47770</v>
      </c>
      <c r="Z21" s="11">
        <f>SUM(Z19:Z20)</f>
        <v>1694586</v>
      </c>
      <c r="AA21" s="11">
        <f>SUM(AA19:AA20)</f>
        <v>880919</v>
      </c>
    </row>
    <row r="22" spans="1:27" ht="23.1" customHeight="1">
      <c r="A22" s="7"/>
      <c r="B22" s="10"/>
      <c r="C22" s="12" t="s">
        <v>14</v>
      </c>
      <c r="D22" s="11">
        <f>D21+D18</f>
        <v>873851</v>
      </c>
      <c r="E22" s="11">
        <f>E21+E18</f>
        <v>1376868</v>
      </c>
      <c r="F22" s="11">
        <f>F21+F18</f>
        <v>158203</v>
      </c>
      <c r="G22" s="11">
        <f>G21+G18</f>
        <v>171082</v>
      </c>
      <c r="H22" s="11">
        <f>H21+H18</f>
        <v>0</v>
      </c>
      <c r="I22" s="11">
        <f>I21+I18</f>
        <v>0</v>
      </c>
      <c r="J22" s="11">
        <f>J21+J18</f>
        <v>751206.36499999999</v>
      </c>
      <c r="K22" s="11">
        <f>K21+K18</f>
        <v>813122.49300000002</v>
      </c>
      <c r="L22" s="11">
        <f>L21+L18</f>
        <v>9766383</v>
      </c>
      <c r="M22" s="11">
        <f>M21+M18</f>
        <v>2146934</v>
      </c>
      <c r="N22" s="11">
        <f>N21+N18</f>
        <v>839398</v>
      </c>
      <c r="O22" s="11">
        <f>O21+O18</f>
        <v>76144</v>
      </c>
      <c r="P22" s="11">
        <f>P21+P18</f>
        <v>72867.312000000005</v>
      </c>
      <c r="Q22" s="11">
        <f>Q21+Q18</f>
        <v>69577.630999999994</v>
      </c>
      <c r="R22" s="11">
        <f>R21+R18</f>
        <v>164595</v>
      </c>
      <c r="S22" s="11">
        <f>S21+S18</f>
        <v>351045</v>
      </c>
      <c r="T22" s="11">
        <f>T21+T18</f>
        <v>8525</v>
      </c>
      <c r="U22" s="11">
        <f>U21+U18</f>
        <v>36303</v>
      </c>
      <c r="V22" s="11">
        <f>V21+V18</f>
        <v>3854280</v>
      </c>
      <c r="W22" s="11">
        <f>W21+W18</f>
        <v>4359624</v>
      </c>
      <c r="X22" s="11">
        <f>X21+X18</f>
        <v>661446</v>
      </c>
      <c r="Y22" s="11">
        <f>Y21+Y18</f>
        <v>722457</v>
      </c>
      <c r="Z22" s="11">
        <f>Z21+Z18</f>
        <v>17150754.677000001</v>
      </c>
      <c r="AA22" s="11">
        <f>AA21+AA18</f>
        <v>10123157.124</v>
      </c>
    </row>
    <row r="23" spans="1:27" ht="23.1" customHeight="1">
      <c r="A23" s="7">
        <v>12</v>
      </c>
      <c r="B23" s="10" t="s">
        <v>13</v>
      </c>
      <c r="C23" s="6" t="s">
        <v>12</v>
      </c>
      <c r="D23" s="5">
        <f>[1]Sheet12!C$47</f>
        <v>0</v>
      </c>
      <c r="E23" s="5">
        <f>[1]Sheet12!D$47</f>
        <v>0</v>
      </c>
      <c r="F23" s="5">
        <f>[1]Sheet12!E$47</f>
        <v>0</v>
      </c>
      <c r="G23" s="5">
        <f>[1]Sheet12!F$47</f>
        <v>0</v>
      </c>
      <c r="H23" s="5">
        <f>[1]Sheet12!G$47</f>
        <v>0</v>
      </c>
      <c r="I23" s="5">
        <f>[1]Sheet12!H$47</f>
        <v>0</v>
      </c>
      <c r="J23" s="5">
        <f>[1]Sheet12!I$47</f>
        <v>62500</v>
      </c>
      <c r="K23" s="5">
        <f>[1]Sheet12!J$47</f>
        <v>31250</v>
      </c>
      <c r="L23" s="5">
        <f>[1]Sheet12!K$47</f>
        <v>0</v>
      </c>
      <c r="M23" s="5">
        <f>[1]Sheet12!L$47</f>
        <v>0</v>
      </c>
      <c r="N23" s="5">
        <f>[1]Sheet12!M$47</f>
        <v>27038</v>
      </c>
      <c r="O23" s="5">
        <f>[1]Sheet12!N$47</f>
        <v>10177</v>
      </c>
      <c r="P23" s="5">
        <f>[1]Sheet12!O$47</f>
        <v>0</v>
      </c>
      <c r="Q23" s="5">
        <f>[1]Sheet12!P$47</f>
        <v>0</v>
      </c>
      <c r="R23" s="5">
        <f>[1]Sheet12!Q$47</f>
        <v>0</v>
      </c>
      <c r="S23" s="5">
        <f>[1]Sheet12!R$47</f>
        <v>0</v>
      </c>
      <c r="T23" s="5">
        <f>[1]Sheet12!S$47</f>
        <v>0</v>
      </c>
      <c r="U23" s="5">
        <f>[1]Sheet12!T$47</f>
        <v>0</v>
      </c>
      <c r="V23" s="5">
        <f>[1]Sheet12!U$47</f>
        <v>161087.666</v>
      </c>
      <c r="W23" s="5">
        <f>[1]Sheet12!V$47</f>
        <v>143940.20499999999</v>
      </c>
      <c r="X23" s="5">
        <f>[1]Sheet12!W$47</f>
        <v>17977</v>
      </c>
      <c r="Y23" s="5">
        <f>[1]Sheet12!X$47</f>
        <v>17228</v>
      </c>
      <c r="Z23" s="5">
        <f>[1]Sheet12!Y$47</f>
        <v>268602.66599999997</v>
      </c>
      <c r="AA23" s="5">
        <f>[1]Sheet12!Z$47</f>
        <v>202595.20499999999</v>
      </c>
    </row>
    <row r="24" spans="1:27" ht="23.1" customHeight="1">
      <c r="A24" s="7">
        <v>13</v>
      </c>
      <c r="B24" s="4"/>
      <c r="C24" s="6" t="s">
        <v>11</v>
      </c>
      <c r="D24" s="5">
        <f>[1]Sheet13!C$47</f>
        <v>0</v>
      </c>
      <c r="E24" s="5">
        <f>[1]Sheet13!D$47</f>
        <v>0</v>
      </c>
      <c r="F24" s="5">
        <f>[1]Sheet13!E$47</f>
        <v>0</v>
      </c>
      <c r="G24" s="5">
        <f>[1]Sheet13!F$47</f>
        <v>0</v>
      </c>
      <c r="H24" s="5">
        <f>[1]Sheet13!G$47</f>
        <v>0</v>
      </c>
      <c r="I24" s="5">
        <f>[1]Sheet13!H$47</f>
        <v>0</v>
      </c>
      <c r="J24" s="5">
        <f>[1]Sheet13!I$47</f>
        <v>0</v>
      </c>
      <c r="K24" s="5">
        <f>[1]Sheet13!J$47</f>
        <v>0</v>
      </c>
      <c r="L24" s="5">
        <f>[1]Sheet13!K$47</f>
        <v>0</v>
      </c>
      <c r="M24" s="5">
        <f>[1]Sheet13!L$47</f>
        <v>0</v>
      </c>
      <c r="N24" s="5">
        <f>[1]Sheet13!M$47</f>
        <v>-49873</v>
      </c>
      <c r="O24" s="5">
        <f>[1]Sheet13!N$47</f>
        <v>24432</v>
      </c>
      <c r="P24" s="5">
        <f>[1]Sheet13!O$47</f>
        <v>0</v>
      </c>
      <c r="Q24" s="5">
        <f>[1]Sheet13!P$47</f>
        <v>0</v>
      </c>
      <c r="R24" s="5">
        <f>[1]Sheet13!Q$47</f>
        <v>0</v>
      </c>
      <c r="S24" s="5">
        <f>[1]Sheet13!R$47</f>
        <v>0</v>
      </c>
      <c r="T24" s="5">
        <f>[1]Sheet13!S$47</f>
        <v>0</v>
      </c>
      <c r="U24" s="5">
        <f>[1]Sheet13!T$47</f>
        <v>0</v>
      </c>
      <c r="V24" s="5">
        <f>[1]Sheet13!U$47</f>
        <v>169445</v>
      </c>
      <c r="W24" s="5">
        <f>[1]Sheet13!V$47</f>
        <v>226315</v>
      </c>
      <c r="X24" s="5">
        <f>[1]Sheet13!W$47</f>
        <v>0</v>
      </c>
      <c r="Y24" s="5">
        <f>[1]Sheet13!X$47</f>
        <v>0</v>
      </c>
      <c r="Z24" s="5">
        <f>[1]Sheet13!Y$47</f>
        <v>119572</v>
      </c>
      <c r="AA24" s="5">
        <f>[1]Sheet13!Z$47</f>
        <v>250747</v>
      </c>
    </row>
    <row r="25" spans="1:27" ht="23.1" customHeight="1">
      <c r="A25" s="7">
        <v>14</v>
      </c>
      <c r="B25" s="4"/>
      <c r="C25" s="9" t="s">
        <v>10</v>
      </c>
      <c r="D25" s="5">
        <f>[1]Sheet14!C$47</f>
        <v>0</v>
      </c>
      <c r="E25" s="5">
        <f>[1]Sheet14!D$47</f>
        <v>0</v>
      </c>
      <c r="F25" s="5">
        <f>[1]Sheet14!E$47</f>
        <v>0</v>
      </c>
      <c r="G25" s="5">
        <f>[1]Sheet14!F$47</f>
        <v>0</v>
      </c>
      <c r="H25" s="5">
        <f>[1]Sheet14!G$47</f>
        <v>0</v>
      </c>
      <c r="I25" s="5">
        <f>[1]Sheet14!H$47</f>
        <v>0</v>
      </c>
      <c r="J25" s="5">
        <f>[1]Sheet14!I$47</f>
        <v>0</v>
      </c>
      <c r="K25" s="5">
        <f>[1]Sheet14!J$47</f>
        <v>0</v>
      </c>
      <c r="L25" s="5">
        <f>[1]Sheet14!K$47</f>
        <v>0</v>
      </c>
      <c r="M25" s="5">
        <f>[1]Sheet14!L$47</f>
        <v>0</v>
      </c>
      <c r="N25" s="5">
        <f>[1]Sheet14!M$47</f>
        <v>0</v>
      </c>
      <c r="O25" s="5">
        <f>[1]Sheet14!N$47</f>
        <v>0</v>
      </c>
      <c r="P25" s="5">
        <f>[1]Sheet14!O$47</f>
        <v>0</v>
      </c>
      <c r="Q25" s="5">
        <f>[1]Sheet14!P$47</f>
        <v>0</v>
      </c>
      <c r="R25" s="5">
        <f>[1]Sheet14!Q$47</f>
        <v>0</v>
      </c>
      <c r="S25" s="5">
        <f>[1]Sheet14!R$47</f>
        <v>0</v>
      </c>
      <c r="T25" s="5">
        <f>[1]Sheet14!S$47</f>
        <v>0</v>
      </c>
      <c r="U25" s="5">
        <f>[1]Sheet14!T$47</f>
        <v>0</v>
      </c>
      <c r="V25" s="5">
        <f>[1]Sheet14!U$47</f>
        <v>34148</v>
      </c>
      <c r="W25" s="5">
        <f>[1]Sheet14!V$47</f>
        <v>31779</v>
      </c>
      <c r="X25" s="5">
        <f>[1]Sheet14!W$47</f>
        <v>0</v>
      </c>
      <c r="Y25" s="5">
        <f>[1]Sheet14!X$47</f>
        <v>0</v>
      </c>
      <c r="Z25" s="5">
        <f>[1]Sheet14!Y$47</f>
        <v>34148</v>
      </c>
      <c r="AA25" s="5">
        <f>[1]Sheet14!Z$47</f>
        <v>31779</v>
      </c>
    </row>
    <row r="26" spans="1:27" ht="23.1" customHeight="1">
      <c r="A26" s="7">
        <v>15</v>
      </c>
      <c r="B26" s="4"/>
      <c r="C26" s="8" t="s">
        <v>9</v>
      </c>
      <c r="D26" s="5">
        <f>[1]Sheet15!D$47</f>
        <v>0</v>
      </c>
      <c r="E26" s="5">
        <f>[1]Sheet15!E$47</f>
        <v>0</v>
      </c>
      <c r="F26" s="5">
        <f>[1]Sheet15!F$47</f>
        <v>0</v>
      </c>
      <c r="G26" s="5">
        <f>[1]Sheet15!G$47</f>
        <v>0</v>
      </c>
      <c r="H26" s="5">
        <f>[1]Sheet15!H$47</f>
        <v>0</v>
      </c>
      <c r="I26" s="5">
        <f>[1]Sheet15!I$47</f>
        <v>0</v>
      </c>
      <c r="J26" s="5">
        <f>[1]Sheet15!J$47</f>
        <v>0</v>
      </c>
      <c r="K26" s="5">
        <f>[1]Sheet15!K$47</f>
        <v>0</v>
      </c>
      <c r="L26" s="5">
        <f>[1]Sheet15!L$47</f>
        <v>0</v>
      </c>
      <c r="M26" s="5">
        <f>[1]Sheet15!M$47</f>
        <v>0</v>
      </c>
      <c r="N26" s="5">
        <f>[1]Sheet15!N$47</f>
        <v>0</v>
      </c>
      <c r="O26" s="5">
        <f>[1]Sheet15!O$47</f>
        <v>0</v>
      </c>
      <c r="P26" s="5">
        <f>[1]Sheet15!P$47</f>
        <v>0</v>
      </c>
      <c r="Q26" s="5">
        <f>[1]Sheet15!Q$47</f>
        <v>0</v>
      </c>
      <c r="R26" s="5">
        <f>[1]Sheet15!R$47</f>
        <v>0</v>
      </c>
      <c r="S26" s="5">
        <f>[1]Sheet15!S$47</f>
        <v>0</v>
      </c>
      <c r="T26" s="5">
        <f>[1]Sheet15!T$47</f>
        <v>0</v>
      </c>
      <c r="U26" s="5">
        <f>[1]Sheet15!U$47</f>
        <v>0</v>
      </c>
      <c r="V26" s="5">
        <f>[1]Sheet15!V$47</f>
        <v>1130791</v>
      </c>
      <c r="W26" s="5">
        <f>[1]Sheet15!W$47</f>
        <v>1260183</v>
      </c>
      <c r="X26" s="5">
        <f>[1]Sheet15!X$47</f>
        <v>0</v>
      </c>
      <c r="Y26" s="5">
        <f>[1]Sheet15!Y$47</f>
        <v>0</v>
      </c>
      <c r="Z26" s="5">
        <f>[1]Sheet15!Z$47</f>
        <v>1130791</v>
      </c>
      <c r="AA26" s="5">
        <f>[1]Sheet15!AA$47</f>
        <v>1260183</v>
      </c>
    </row>
    <row r="27" spans="1:27" ht="23.1" customHeight="1">
      <c r="A27" s="7">
        <v>16</v>
      </c>
      <c r="B27" s="4"/>
      <c r="C27" s="6" t="s">
        <v>8</v>
      </c>
      <c r="D27" s="5">
        <f>[1]Sheet16!C$47</f>
        <v>0</v>
      </c>
      <c r="E27" s="5">
        <f>[1]Sheet16!D$47</f>
        <v>0</v>
      </c>
      <c r="F27" s="5">
        <f>[1]Sheet16!E$47</f>
        <v>14692</v>
      </c>
      <c r="G27" s="5">
        <f>[1]Sheet16!F$47</f>
        <v>27500</v>
      </c>
      <c r="H27" s="5">
        <f>[1]Sheet16!G$47</f>
        <v>0</v>
      </c>
      <c r="I27" s="5">
        <f>[1]Sheet16!H$47</f>
        <v>0</v>
      </c>
      <c r="J27" s="5">
        <f>[1]Sheet16!I$47</f>
        <v>0</v>
      </c>
      <c r="K27" s="5">
        <f>[1]Sheet16!J$47</f>
        <v>0</v>
      </c>
      <c r="L27" s="5">
        <f>[1]Sheet16!K$47</f>
        <v>0</v>
      </c>
      <c r="M27" s="5">
        <f>[1]Sheet16!L$47</f>
        <v>0</v>
      </c>
      <c r="N27" s="5">
        <f>[1]Sheet16!M$47</f>
        <v>0</v>
      </c>
      <c r="O27" s="5">
        <f>[1]Sheet16!N$47</f>
        <v>0</v>
      </c>
      <c r="P27" s="5">
        <f>[1]Sheet16!O$47</f>
        <v>0</v>
      </c>
      <c r="Q27" s="5">
        <f>[1]Sheet16!P$47</f>
        <v>0</v>
      </c>
      <c r="R27" s="5">
        <f>[1]Sheet16!Q$47</f>
        <v>0</v>
      </c>
      <c r="S27" s="5">
        <f>[1]Sheet16!R$47</f>
        <v>0</v>
      </c>
      <c r="T27" s="5">
        <f>[1]Sheet16!S$47</f>
        <v>0</v>
      </c>
      <c r="U27" s="5">
        <f>[1]Sheet16!T$47</f>
        <v>0</v>
      </c>
      <c r="V27" s="5">
        <f>[1]Sheet16!U$47</f>
        <v>782415</v>
      </c>
      <c r="W27" s="5">
        <f>[1]Sheet16!V$47</f>
        <v>768089</v>
      </c>
      <c r="X27" s="5">
        <f>[1]Sheet16!W$47</f>
        <v>0</v>
      </c>
      <c r="Y27" s="5">
        <f>[1]Sheet16!X$47</f>
        <v>0</v>
      </c>
      <c r="Z27" s="5">
        <f>[1]Sheet16!Y$47</f>
        <v>797107</v>
      </c>
      <c r="AA27" s="5">
        <f>[1]Sheet16!Z$47</f>
        <v>795589</v>
      </c>
    </row>
    <row r="28" spans="1:27" ht="23.1" customHeight="1">
      <c r="A28" s="7">
        <v>17</v>
      </c>
      <c r="B28" s="4"/>
      <c r="C28" s="6" t="s">
        <v>7</v>
      </c>
      <c r="D28" s="5">
        <f>[1]Sheet17!C$47</f>
        <v>0</v>
      </c>
      <c r="E28" s="5">
        <f>[1]Sheet17!D$47</f>
        <v>0</v>
      </c>
      <c r="F28" s="5">
        <f>[1]Sheet17!E$47</f>
        <v>527492</v>
      </c>
      <c r="G28" s="5">
        <f>[1]Sheet17!F$47</f>
        <v>531586</v>
      </c>
      <c r="H28" s="5">
        <f>[1]Sheet17!G$47</f>
        <v>0</v>
      </c>
      <c r="I28" s="5">
        <f>[1]Sheet17!H$47</f>
        <v>0</v>
      </c>
      <c r="J28" s="5">
        <f>[1]Sheet17!I$47</f>
        <v>0</v>
      </c>
      <c r="K28" s="5">
        <f>[1]Sheet17!J$47</f>
        <v>0</v>
      </c>
      <c r="L28" s="5">
        <f>[1]Sheet17!K$47</f>
        <v>0</v>
      </c>
      <c r="M28" s="5">
        <f>[1]Sheet17!L$47</f>
        <v>0</v>
      </c>
      <c r="N28" s="5">
        <f>[1]Sheet17!M$47</f>
        <v>0</v>
      </c>
      <c r="O28" s="5">
        <f>[1]Sheet17!N$47</f>
        <v>0</v>
      </c>
      <c r="P28" s="5">
        <f>[1]Sheet17!O$47</f>
        <v>35272</v>
      </c>
      <c r="Q28" s="5">
        <f>[1]Sheet17!P$47</f>
        <v>30875</v>
      </c>
      <c r="R28" s="5">
        <f>[1]Sheet17!Q$47</f>
        <v>0</v>
      </c>
      <c r="S28" s="5">
        <f>[1]Sheet17!R$47</f>
        <v>0</v>
      </c>
      <c r="T28" s="5">
        <f>[1]Sheet17!S$47</f>
        <v>0</v>
      </c>
      <c r="U28" s="5">
        <f>[1]Sheet17!T$47</f>
        <v>0</v>
      </c>
      <c r="V28" s="5">
        <f>[1]Sheet17!U$47</f>
        <v>12778</v>
      </c>
      <c r="W28" s="5">
        <f>[1]Sheet17!V$47</f>
        <v>19475</v>
      </c>
      <c r="X28" s="5">
        <f>[1]Sheet17!W$47</f>
        <v>200182</v>
      </c>
      <c r="Y28" s="5">
        <f>[1]Sheet17!X$47</f>
        <v>175274</v>
      </c>
      <c r="Z28" s="5">
        <f>[1]Sheet17!Y$47</f>
        <v>775724</v>
      </c>
      <c r="AA28" s="5">
        <f>[1]Sheet17!Z$47</f>
        <v>757210</v>
      </c>
    </row>
    <row r="29" spans="1:27" ht="23.1" customHeight="1">
      <c r="A29" s="7">
        <v>18</v>
      </c>
      <c r="B29" s="4"/>
      <c r="C29" s="6" t="s">
        <v>6</v>
      </c>
      <c r="D29" s="5">
        <f>[1]Sheet18!C$47</f>
        <v>0</v>
      </c>
      <c r="E29" s="5">
        <f>[1]Sheet18!D$47</f>
        <v>0</v>
      </c>
      <c r="F29" s="5">
        <f>[1]Sheet18!E$47</f>
        <v>0</v>
      </c>
      <c r="G29" s="5">
        <f>[1]Sheet18!F$47</f>
        <v>0</v>
      </c>
      <c r="H29" s="5">
        <f>[1]Sheet18!G$47</f>
        <v>0</v>
      </c>
      <c r="I29" s="5">
        <f>[1]Sheet18!H$47</f>
        <v>0</v>
      </c>
      <c r="J29" s="5">
        <f>[1]Sheet18!I$47</f>
        <v>0</v>
      </c>
      <c r="K29" s="5">
        <f>[1]Sheet18!J$47</f>
        <v>0</v>
      </c>
      <c r="L29" s="5">
        <f>[1]Sheet18!K$47</f>
        <v>0</v>
      </c>
      <c r="M29" s="5">
        <f>[1]Sheet18!L$47</f>
        <v>0</v>
      </c>
      <c r="N29" s="5">
        <f>[1]Sheet18!M$47</f>
        <v>0</v>
      </c>
      <c r="O29" s="5">
        <f>[1]Sheet18!N$47</f>
        <v>0</v>
      </c>
      <c r="P29" s="5">
        <f>[1]Sheet18!O$47</f>
        <v>0</v>
      </c>
      <c r="Q29" s="5">
        <f>[1]Sheet18!P$47</f>
        <v>0</v>
      </c>
      <c r="R29" s="5">
        <f>[1]Sheet18!Q$47</f>
        <v>0</v>
      </c>
      <c r="S29" s="5">
        <f>[1]Sheet18!R$47</f>
        <v>0</v>
      </c>
      <c r="T29" s="5">
        <f>[1]Sheet18!S$47</f>
        <v>0</v>
      </c>
      <c r="U29" s="5">
        <f>[1]Sheet18!T$47</f>
        <v>0</v>
      </c>
      <c r="V29" s="5">
        <f>[1]Sheet18!U$47</f>
        <v>11433</v>
      </c>
      <c r="W29" s="5">
        <f>[1]Sheet18!V$47</f>
        <v>9500</v>
      </c>
      <c r="X29" s="5">
        <f>[1]Sheet18!W$47</f>
        <v>0</v>
      </c>
      <c r="Y29" s="5">
        <f>[1]Sheet18!X$47</f>
        <v>0</v>
      </c>
      <c r="Z29" s="5">
        <f>[1]Sheet18!Y$47</f>
        <v>11433</v>
      </c>
      <c r="AA29" s="5">
        <f>[1]Sheet18!Z$47</f>
        <v>9500</v>
      </c>
    </row>
    <row r="30" spans="1:27" ht="23.1" customHeight="1">
      <c r="A30" s="7">
        <v>19</v>
      </c>
      <c r="B30" s="4"/>
      <c r="C30" s="8" t="s">
        <v>5</v>
      </c>
      <c r="D30" s="5">
        <f>[1]Sheet19!C$47</f>
        <v>0</v>
      </c>
      <c r="E30" s="5">
        <f>[1]Sheet19!D$47</f>
        <v>0</v>
      </c>
      <c r="F30" s="5">
        <f>[1]Sheet19!E$47</f>
        <v>0</v>
      </c>
      <c r="G30" s="5">
        <f>[1]Sheet19!F$47</f>
        <v>0</v>
      </c>
      <c r="H30" s="5">
        <f>[1]Sheet19!G$47</f>
        <v>0</v>
      </c>
      <c r="I30" s="5">
        <f>[1]Sheet19!H$47</f>
        <v>0</v>
      </c>
      <c r="J30" s="5">
        <f>[1]Sheet19!I$47</f>
        <v>0</v>
      </c>
      <c r="K30" s="5">
        <f>[1]Sheet19!J$47</f>
        <v>0</v>
      </c>
      <c r="L30" s="5">
        <f>[1]Sheet19!K$47</f>
        <v>0</v>
      </c>
      <c r="M30" s="5">
        <f>[1]Sheet19!L$47</f>
        <v>0</v>
      </c>
      <c r="N30" s="5">
        <f>[1]Sheet19!M$47</f>
        <v>0</v>
      </c>
      <c r="O30" s="5">
        <f>[1]Sheet19!N$47</f>
        <v>0</v>
      </c>
      <c r="P30" s="5">
        <f>[1]Sheet19!O$47</f>
        <v>0</v>
      </c>
      <c r="Q30" s="5">
        <f>[1]Sheet19!P$47</f>
        <v>0</v>
      </c>
      <c r="R30" s="5">
        <f>[1]Sheet19!Q$47</f>
        <v>0</v>
      </c>
      <c r="S30" s="5">
        <f>[1]Sheet19!R$47</f>
        <v>0</v>
      </c>
      <c r="T30" s="5">
        <f>[1]Sheet19!S$47</f>
        <v>0</v>
      </c>
      <c r="U30" s="5">
        <f>[1]Sheet19!T$47</f>
        <v>0</v>
      </c>
      <c r="V30" s="5">
        <f>[1]Sheet19!U$47</f>
        <v>366666.3</v>
      </c>
      <c r="W30" s="5">
        <f>[1]Sheet19!V$47</f>
        <v>328155.8</v>
      </c>
      <c r="X30" s="5">
        <f>[1]Sheet19!W$47</f>
        <v>67511.7</v>
      </c>
      <c r="Y30" s="5">
        <f>[1]Sheet19!X$47</f>
        <v>71974.2</v>
      </c>
      <c r="Z30" s="5">
        <f>[1]Sheet19!Y$47</f>
        <v>434178</v>
      </c>
      <c r="AA30" s="5">
        <f>[1]Sheet19!Z$47</f>
        <v>400130</v>
      </c>
    </row>
    <row r="31" spans="1:27" ht="23.1" customHeight="1">
      <c r="A31" s="7">
        <v>20</v>
      </c>
      <c r="B31" s="4"/>
      <c r="C31" s="8" t="s">
        <v>4</v>
      </c>
      <c r="D31" s="5">
        <f>[1]Sheet20!C$47</f>
        <v>0</v>
      </c>
      <c r="E31" s="5">
        <f>[1]Sheet20!D$47</f>
        <v>0</v>
      </c>
      <c r="F31" s="5">
        <f>[1]Sheet20!E$47</f>
        <v>0</v>
      </c>
      <c r="G31" s="5">
        <f>[1]Sheet20!F$47</f>
        <v>0</v>
      </c>
      <c r="H31" s="5">
        <f>[1]Sheet20!G$47</f>
        <v>0</v>
      </c>
      <c r="I31" s="5">
        <f>[1]Sheet20!H$47</f>
        <v>0</v>
      </c>
      <c r="J31" s="5">
        <f>[1]Sheet20!I$47</f>
        <v>0</v>
      </c>
      <c r="K31" s="5">
        <f>[1]Sheet20!J$47</f>
        <v>0</v>
      </c>
      <c r="L31" s="5">
        <f>[1]Sheet20!K$47</f>
        <v>0</v>
      </c>
      <c r="M31" s="5">
        <f>[1]Sheet20!L$47</f>
        <v>0</v>
      </c>
      <c r="N31" s="5">
        <f>[1]Sheet20!M$47</f>
        <v>0</v>
      </c>
      <c r="O31" s="5">
        <f>[1]Sheet20!N$47</f>
        <v>0</v>
      </c>
      <c r="P31" s="5">
        <f>[1]Sheet20!O$47</f>
        <v>0</v>
      </c>
      <c r="Q31" s="5">
        <f>[1]Sheet20!P$47</f>
        <v>0</v>
      </c>
      <c r="R31" s="5">
        <f>[1]Sheet20!Q$47</f>
        <v>0</v>
      </c>
      <c r="S31" s="5">
        <f>[1]Sheet20!R$47</f>
        <v>0</v>
      </c>
      <c r="T31" s="5">
        <f>[1]Sheet20!S$47</f>
        <v>0</v>
      </c>
      <c r="U31" s="5">
        <f>[1]Sheet20!T$47</f>
        <v>0</v>
      </c>
      <c r="V31" s="5">
        <f>[1]Sheet20!U$47</f>
        <v>145297</v>
      </c>
      <c r="W31" s="5">
        <f>[1]Sheet20!V$47</f>
        <v>0</v>
      </c>
      <c r="X31" s="5">
        <f>[1]Sheet20!W$47</f>
        <v>0</v>
      </c>
      <c r="Y31" s="5">
        <f>[1]Sheet20!X$47</f>
        <v>0</v>
      </c>
      <c r="Z31" s="5">
        <f>[1]Sheet20!Y$47</f>
        <v>145297</v>
      </c>
      <c r="AA31" s="5">
        <f>[1]Sheet20!Z$47</f>
        <v>0</v>
      </c>
    </row>
    <row r="32" spans="1:27" ht="23.1" customHeight="1">
      <c r="A32" s="7">
        <v>21</v>
      </c>
      <c r="B32" s="4"/>
      <c r="C32" s="6" t="s">
        <v>3</v>
      </c>
      <c r="D32" s="5">
        <f>[1]Sheet21!C$47</f>
        <v>0</v>
      </c>
      <c r="E32" s="5">
        <f>[1]Sheet21!D$47</f>
        <v>0</v>
      </c>
      <c r="F32" s="5">
        <f>[1]Sheet21!E$47</f>
        <v>0</v>
      </c>
      <c r="G32" s="5">
        <f>[1]Sheet21!F$47</f>
        <v>0</v>
      </c>
      <c r="H32" s="5">
        <f>[1]Sheet21!G$47</f>
        <v>0</v>
      </c>
      <c r="I32" s="5">
        <f>[1]Sheet21!H$47</f>
        <v>0</v>
      </c>
      <c r="J32" s="5">
        <f>[1]Sheet21!I$47</f>
        <v>0</v>
      </c>
      <c r="K32" s="5">
        <f>[1]Sheet21!J$47</f>
        <v>0</v>
      </c>
      <c r="L32" s="5">
        <f>[1]Sheet21!K$47</f>
        <v>0</v>
      </c>
      <c r="M32" s="5">
        <f>[1]Sheet21!L$47</f>
        <v>0</v>
      </c>
      <c r="N32" s="5">
        <f>[1]Sheet21!M$47</f>
        <v>0</v>
      </c>
      <c r="O32" s="5">
        <f>[1]Sheet21!N$47</f>
        <v>0</v>
      </c>
      <c r="P32" s="5">
        <f>[1]Sheet21!O$47</f>
        <v>0</v>
      </c>
      <c r="Q32" s="5">
        <f>[1]Sheet21!P$47</f>
        <v>0</v>
      </c>
      <c r="R32" s="5">
        <f>[1]Sheet21!Q$47</f>
        <v>0</v>
      </c>
      <c r="S32" s="5">
        <f>[1]Sheet21!R$47</f>
        <v>0</v>
      </c>
      <c r="T32" s="5">
        <f>[1]Sheet21!S$47</f>
        <v>0</v>
      </c>
      <c r="U32" s="5">
        <f>[1]Sheet21!T$47</f>
        <v>0</v>
      </c>
      <c r="V32" s="5">
        <f>[1]Sheet21!U$47</f>
        <v>141829</v>
      </c>
      <c r="W32" s="5">
        <f>[1]Sheet21!V$47</f>
        <v>135279</v>
      </c>
      <c r="X32" s="5">
        <f>[1]Sheet21!W$47</f>
        <v>0</v>
      </c>
      <c r="Y32" s="5">
        <f>[1]Sheet21!X$47</f>
        <v>0</v>
      </c>
      <c r="Z32" s="5">
        <f>[1]Sheet21!Y$47</f>
        <v>141829</v>
      </c>
      <c r="AA32" s="5">
        <f>[1]Sheet21!Z$47</f>
        <v>135279</v>
      </c>
    </row>
    <row r="33" spans="1:27" ht="23.1" customHeight="1">
      <c r="A33" s="7">
        <v>22</v>
      </c>
      <c r="B33" s="4"/>
      <c r="C33" s="6" t="s">
        <v>2</v>
      </c>
      <c r="D33" s="5">
        <f>[1]Sheet22!C$47</f>
        <v>0</v>
      </c>
      <c r="E33" s="5">
        <f>[1]Sheet22!D$47</f>
        <v>0</v>
      </c>
      <c r="F33" s="5">
        <f>[1]Sheet22!E$47</f>
        <v>27500</v>
      </c>
      <c r="G33" s="5">
        <f>[1]Sheet22!F$47</f>
        <v>27500</v>
      </c>
      <c r="H33" s="5">
        <f>[1]Sheet22!G$47</f>
        <v>0</v>
      </c>
      <c r="I33" s="5">
        <f>[1]Sheet22!H$47</f>
        <v>0</v>
      </c>
      <c r="J33" s="5">
        <f>[1]Sheet22!I$47</f>
        <v>139041</v>
      </c>
      <c r="K33" s="5">
        <f>[1]Sheet22!J$47</f>
        <v>95183</v>
      </c>
      <c r="L33" s="5">
        <f>[1]Sheet22!K$47</f>
        <v>0</v>
      </c>
      <c r="M33" s="5">
        <f>[1]Sheet22!L$47</f>
        <v>0</v>
      </c>
      <c r="N33" s="5">
        <f>[1]Sheet22!M$47</f>
        <v>0</v>
      </c>
      <c r="O33" s="5">
        <f>[1]Sheet22!N$47</f>
        <v>0</v>
      </c>
      <c r="P33" s="5">
        <f>[1]Sheet22!O$47</f>
        <v>7093</v>
      </c>
      <c r="Q33" s="5">
        <f>[1]Sheet22!P$47</f>
        <v>8294</v>
      </c>
      <c r="R33" s="5">
        <f>[1]Sheet22!Q$47</f>
        <v>0</v>
      </c>
      <c r="S33" s="5">
        <f>[1]Sheet22!R$47</f>
        <v>0</v>
      </c>
      <c r="T33" s="5">
        <f>[1]Sheet22!S$47</f>
        <v>0</v>
      </c>
      <c r="U33" s="5">
        <f>[1]Sheet22!T$47</f>
        <v>0</v>
      </c>
      <c r="V33" s="5">
        <f>[1]Sheet22!U$47</f>
        <v>0</v>
      </c>
      <c r="W33" s="5">
        <f>[1]Sheet22!V$47</f>
        <v>0</v>
      </c>
      <c r="X33" s="5">
        <f>[1]Sheet22!W$47</f>
        <v>167277</v>
      </c>
      <c r="Y33" s="5">
        <f>[1]Sheet22!X$47</f>
        <v>173250</v>
      </c>
      <c r="Z33" s="5">
        <f>[1]Sheet22!Y$47</f>
        <v>340911</v>
      </c>
      <c r="AA33" s="5">
        <f>[1]Sheet22!Z$47</f>
        <v>304227</v>
      </c>
    </row>
    <row r="34" spans="1:27" ht="23.1" customHeight="1">
      <c r="B34" s="4"/>
      <c r="C34" s="3" t="s">
        <v>1</v>
      </c>
      <c r="D34" s="1">
        <f>SUM(D23:D33)</f>
        <v>0</v>
      </c>
      <c r="E34" s="1">
        <f>SUM(E23:E33)</f>
        <v>0</v>
      </c>
      <c r="F34" s="1">
        <f>SUM(F23:F33)</f>
        <v>569684</v>
      </c>
      <c r="G34" s="1">
        <f>SUM(G23:G33)</f>
        <v>586586</v>
      </c>
      <c r="H34" s="1">
        <f>SUM(H23:H33)</f>
        <v>0</v>
      </c>
      <c r="I34" s="1">
        <f>SUM(I23:I33)</f>
        <v>0</v>
      </c>
      <c r="J34" s="1">
        <f>SUM(J23:J33)</f>
        <v>201541</v>
      </c>
      <c r="K34" s="1">
        <f>SUM(K23:K33)</f>
        <v>126433</v>
      </c>
      <c r="L34" s="1">
        <f>SUM(L23:L33)</f>
        <v>0</v>
      </c>
      <c r="M34" s="1">
        <f>SUM(M23:M33)</f>
        <v>0</v>
      </c>
      <c r="N34" s="1">
        <f>SUM(N23:N33)</f>
        <v>-22835</v>
      </c>
      <c r="O34" s="1">
        <f>SUM(O23:O33)</f>
        <v>34609</v>
      </c>
      <c r="P34" s="1">
        <f>SUM(P23:P33)</f>
        <v>42365</v>
      </c>
      <c r="Q34" s="1">
        <f>SUM(Q23:Q33)</f>
        <v>39169</v>
      </c>
      <c r="R34" s="1">
        <f>SUM(R23:R33)</f>
        <v>0</v>
      </c>
      <c r="S34" s="1">
        <f>SUM(S23:S33)</f>
        <v>0</v>
      </c>
      <c r="T34" s="1">
        <f>SUM(T23:T33)</f>
        <v>0</v>
      </c>
      <c r="U34" s="1">
        <f>SUM(U23:U33)</f>
        <v>0</v>
      </c>
      <c r="V34" s="1">
        <f>SUM(V23:V33)</f>
        <v>2955889.966</v>
      </c>
      <c r="W34" s="1">
        <f>SUM(W23:W33)</f>
        <v>2922716.0049999999</v>
      </c>
      <c r="X34" s="1">
        <f>SUM(X23:X33)</f>
        <v>452947.7</v>
      </c>
      <c r="Y34" s="1">
        <f>SUM(Y23:Y33)</f>
        <v>437726.2</v>
      </c>
      <c r="Z34" s="1">
        <f>SUM(Z23:Z33)</f>
        <v>4199592.6660000002</v>
      </c>
      <c r="AA34" s="1">
        <f>SUM(AA23:AA33)</f>
        <v>4147239.2050000001</v>
      </c>
    </row>
    <row r="35" spans="1:27">
      <c r="B35" s="2" t="s">
        <v>0</v>
      </c>
      <c r="C35" s="2"/>
      <c r="D35" s="1">
        <f>D34+D22</f>
        <v>873851</v>
      </c>
      <c r="E35" s="1">
        <f>E34+E22</f>
        <v>1376868</v>
      </c>
      <c r="F35" s="1">
        <f>F34+F22</f>
        <v>727887</v>
      </c>
      <c r="G35" s="1">
        <f>G34+G22</f>
        <v>757668</v>
      </c>
      <c r="H35" s="1">
        <f>H34+H22</f>
        <v>0</v>
      </c>
      <c r="I35" s="1">
        <f>I34+I22</f>
        <v>0</v>
      </c>
      <c r="J35" s="1">
        <f>J34+J22</f>
        <v>952747.36499999999</v>
      </c>
      <c r="K35" s="1">
        <f>K34+K22</f>
        <v>939555.49300000002</v>
      </c>
      <c r="L35" s="1">
        <f>L34+L22</f>
        <v>9766383</v>
      </c>
      <c r="M35" s="1">
        <f>M34+M22</f>
        <v>2146934</v>
      </c>
      <c r="N35" s="1">
        <f>N34+N22</f>
        <v>816563</v>
      </c>
      <c r="O35" s="1">
        <f>O34+O22</f>
        <v>110753</v>
      </c>
      <c r="P35" s="1">
        <f>P34+P22</f>
        <v>115232.31200000001</v>
      </c>
      <c r="Q35" s="1">
        <f>Q34+Q22</f>
        <v>108746.63099999999</v>
      </c>
      <c r="R35" s="1">
        <f>R34+R22</f>
        <v>164595</v>
      </c>
      <c r="S35" s="1">
        <f>S34+S22</f>
        <v>351045</v>
      </c>
      <c r="T35" s="1">
        <f>T34+T22</f>
        <v>8525</v>
      </c>
      <c r="U35" s="1">
        <f>U34+U22</f>
        <v>36303</v>
      </c>
      <c r="V35" s="1">
        <f>V34+V22</f>
        <v>6810169.966</v>
      </c>
      <c r="W35" s="1">
        <f>W34+W22</f>
        <v>7282340.0049999999</v>
      </c>
      <c r="X35" s="1">
        <f>X34+X22</f>
        <v>1114393.7</v>
      </c>
      <c r="Y35" s="1">
        <f>Y34+Y22</f>
        <v>1160183.2</v>
      </c>
      <c r="Z35" s="1">
        <f>Z34+Z22</f>
        <v>21350347.343000002</v>
      </c>
      <c r="AA35" s="1">
        <f>AA34+AA22</f>
        <v>14270396.329</v>
      </c>
    </row>
  </sheetData>
  <mergeCells count="33">
    <mergeCell ref="V5:Y5"/>
    <mergeCell ref="Z5:AA6"/>
    <mergeCell ref="F6:G6"/>
    <mergeCell ref="H6:I6"/>
    <mergeCell ref="T6:U6"/>
    <mergeCell ref="B5:C8"/>
    <mergeCell ref="D5:E6"/>
    <mergeCell ref="F5:O5"/>
    <mergeCell ref="P5:U5"/>
    <mergeCell ref="N7:O7"/>
    <mergeCell ref="P7:Q7"/>
    <mergeCell ref="R7:S7"/>
    <mergeCell ref="J6:K6"/>
    <mergeCell ref="L6:M6"/>
    <mergeCell ref="N6:O6"/>
    <mergeCell ref="X6:Y6"/>
    <mergeCell ref="D7:E7"/>
    <mergeCell ref="F7:G7"/>
    <mergeCell ref="H7:I7"/>
    <mergeCell ref="J7:K7"/>
    <mergeCell ref="L7:M7"/>
    <mergeCell ref="P6:Q6"/>
    <mergeCell ref="R6:S6"/>
    <mergeCell ref="B35:C35"/>
    <mergeCell ref="B3:AA3"/>
    <mergeCell ref="B4:AA4"/>
    <mergeCell ref="T7:U7"/>
    <mergeCell ref="V7:W7"/>
    <mergeCell ref="X7:Y7"/>
    <mergeCell ref="Z7:AA7"/>
    <mergeCell ref="B9:B22"/>
    <mergeCell ref="B23:B34"/>
    <mergeCell ref="V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2015-05-17T15:54:29Z</dcterms:created>
  <dcterms:modified xsi:type="dcterms:W3CDTF">2015-05-17T15:54:49Z</dcterms:modified>
</cp:coreProperties>
</file>