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<sst xmlns="http://schemas.openxmlformats.org/spreadsheetml/2006/main" count="61" uniqueCount="41">
  <si>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</si>
  <si>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</si>
  <si>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Sheet1!S$367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</si>
  <si>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</si>
  <si>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</si>
  <si>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</si>
  <si>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</si>
  <si>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</si>
  <si>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</si>
  <si>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</si>
  <si>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</si>
  <si>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</si>
  <si>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</si>
  <si>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</si>
  <si>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</si>
  <si>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</si>
  <si>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</si>
  <si>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</si>
  <si>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</si>
  <si>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</si>
  <si>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</si>
  <si>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</si>
  <si>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</si>
  <si>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</si>
  <si>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</si>
  <si>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</si>
  <si>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</si>
  <si>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</si>
  <si>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</si>
  <si>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</si>
  <si>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</si>
  <si>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</si>
  <si>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</si>
  <si>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</si>
  <si>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</si>
  <si>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</si>
  <si>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</si>
  <si>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</si>
  <si>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</si>
  <si>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(50): Earned Premiums for 2013-2014 (Engineering) in Omani Rial</t>
  </si>
  <si>
    <t>جدول رقم (50): الأقساط المكتسبة لعامي  2013-2014م  (هندسي)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</si>
</sst>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67">
          <cell r="D367">
            <v>2093461.0499999998</v>
          </cell>
          <cell r="E367">
            <v>2149372.0499999998</v>
          </cell>
          <cell r="F367">
            <v>55273.9</v>
          </cell>
          <cell r="G367">
            <v>45224.1</v>
          </cell>
          <cell r="H367">
            <v>0</v>
          </cell>
          <cell r="I367">
            <v>0</v>
          </cell>
          <cell r="J367">
            <v>2148734.9499999997</v>
          </cell>
          <cell r="K367">
            <v>2194596.15</v>
          </cell>
          <cell r="L367">
            <v>1202091.55</v>
          </cell>
          <cell r="M367">
            <v>1440584.8</v>
          </cell>
          <cell r="N367">
            <v>373707.15</v>
          </cell>
          <cell r="O367">
            <v>93980.4</v>
          </cell>
          <cell r="P367">
            <v>1575798.7000000002</v>
          </cell>
          <cell r="Q367">
            <v>1534565.2</v>
          </cell>
          <cell r="R367">
            <v>572936.24999999953</v>
          </cell>
          <cell r="S367">
            <v>660030.94999999995</v>
          </cell>
        </row>
      </sheetData>
      <sheetData sheetId="2">
        <row r="367">
          <cell r="D367">
            <v>1826311.15</v>
          </cell>
          <cell r="E367">
            <v>1882685.5499999998</v>
          </cell>
          <cell r="F367">
            <v>2655.6</v>
          </cell>
          <cell r="G367">
            <v>2153.25</v>
          </cell>
          <cell r="H367">
            <v>0</v>
          </cell>
          <cell r="I367">
            <v>0</v>
          </cell>
          <cell r="J367">
            <v>1828966.75</v>
          </cell>
          <cell r="K367">
            <v>1884838.7999999998</v>
          </cell>
          <cell r="L367">
            <v>32287.9</v>
          </cell>
          <cell r="M367">
            <v>86160.65</v>
          </cell>
          <cell r="N367">
            <v>1734373.25</v>
          </cell>
          <cell r="O367">
            <v>1730775.4500000002</v>
          </cell>
          <cell r="P367">
            <v>1766661.15</v>
          </cell>
          <cell r="Q367">
            <v>1816936.1</v>
          </cell>
          <cell r="R367">
            <v>62305.600000000093</v>
          </cell>
          <cell r="S367">
            <v>67902.699999999721</v>
          </cell>
        </row>
      </sheetData>
      <sheetData sheetId="3">
        <row r="367">
          <cell r="D367">
            <v>4158847</v>
          </cell>
          <cell r="E367">
            <v>4306601</v>
          </cell>
          <cell r="F367">
            <v>81711</v>
          </cell>
          <cell r="G367">
            <v>68408</v>
          </cell>
          <cell r="H367">
            <v>0</v>
          </cell>
          <cell r="I367">
            <v>0</v>
          </cell>
          <cell r="J367">
            <v>4240558</v>
          </cell>
          <cell r="K367">
            <v>4375009</v>
          </cell>
          <cell r="L367">
            <v>252376</v>
          </cell>
          <cell r="M367">
            <v>56567</v>
          </cell>
          <cell r="N367">
            <v>4203944</v>
          </cell>
          <cell r="O367">
            <v>4183836</v>
          </cell>
          <cell r="P367">
            <v>4456320</v>
          </cell>
          <cell r="Q367">
            <v>4240403</v>
          </cell>
          <cell r="R367">
            <v>-215762</v>
          </cell>
          <cell r="S367">
            <v>134606</v>
          </cell>
        </row>
      </sheetData>
      <sheetData sheetId="4">
        <row r="367">
          <cell r="D367">
            <v>838116.1</v>
          </cell>
          <cell r="E367">
            <v>1060235.1499999999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838116.1</v>
          </cell>
          <cell r="K367">
            <v>1060235.1499999999</v>
          </cell>
          <cell r="L367">
            <v>58545.1</v>
          </cell>
          <cell r="M367">
            <v>33762.85</v>
          </cell>
          <cell r="N367">
            <v>768158.15</v>
          </cell>
          <cell r="O367">
            <v>1013151.3999999999</v>
          </cell>
          <cell r="P367">
            <v>826703.25</v>
          </cell>
          <cell r="Q367">
            <v>1046914.2499999999</v>
          </cell>
          <cell r="R367">
            <v>11412.849999999977</v>
          </cell>
          <cell r="S367">
            <v>13320.900000000023</v>
          </cell>
        </row>
      </sheetData>
      <sheetData sheetId="5"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</sheetData>
      <sheetData sheetId="6"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</sheetData>
      <sheetData sheetId="7">
        <row r="368">
          <cell r="D368">
            <v>1287173</v>
          </cell>
          <cell r="E368">
            <v>1238685.8999999999</v>
          </cell>
          <cell r="F368">
            <v>55500</v>
          </cell>
          <cell r="G368">
            <v>25082.050000000003</v>
          </cell>
          <cell r="H368">
            <v>10324</v>
          </cell>
          <cell r="I368">
            <v>5748.5</v>
          </cell>
          <cell r="J368">
            <v>1352997</v>
          </cell>
          <cell r="K368">
            <v>1269516.45</v>
          </cell>
          <cell r="L368">
            <v>102686</v>
          </cell>
          <cell r="M368">
            <v>78812.850000000006</v>
          </cell>
          <cell r="N368">
            <v>1179038</v>
          </cell>
          <cell r="O368">
            <v>1118119.1499999999</v>
          </cell>
          <cell r="P368">
            <v>1281724</v>
          </cell>
          <cell r="Q368">
            <v>1196932</v>
          </cell>
          <cell r="R368">
            <v>71273</v>
          </cell>
          <cell r="S368">
            <v>72584.449999999953</v>
          </cell>
        </row>
      </sheetData>
      <sheetData sheetId="8">
        <row r="367">
          <cell r="D367">
            <v>679575.48851072718</v>
          </cell>
          <cell r="E367">
            <v>711941.41597390431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679575.48851072718</v>
          </cell>
          <cell r="K367">
            <v>711941.41597390431</v>
          </cell>
          <cell r="L367">
            <v>3220.5913622501721</v>
          </cell>
          <cell r="M367">
            <v>10162.62269849424</v>
          </cell>
          <cell r="N367">
            <v>625223.9387569431</v>
          </cell>
          <cell r="O367">
            <v>656034.96507147327</v>
          </cell>
          <cell r="P367">
            <v>628444.53011919325</v>
          </cell>
          <cell r="Q367">
            <v>666197.5877699675</v>
          </cell>
          <cell r="R367">
            <v>51130.958391533932</v>
          </cell>
          <cell r="S367">
            <v>45743.828203936806</v>
          </cell>
        </row>
      </sheetData>
      <sheetData sheetId="9">
        <row r="367">
          <cell r="D367">
            <v>1356611</v>
          </cell>
          <cell r="E367">
            <v>1850416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1356611</v>
          </cell>
          <cell r="K367">
            <v>1850416</v>
          </cell>
          <cell r="L367">
            <v>0</v>
          </cell>
          <cell r="M367">
            <v>0</v>
          </cell>
          <cell r="N367">
            <v>1343810</v>
          </cell>
          <cell r="O367">
            <v>1809625</v>
          </cell>
          <cell r="P367">
            <v>1343810</v>
          </cell>
          <cell r="Q367">
            <v>1809625</v>
          </cell>
          <cell r="R367">
            <v>12801</v>
          </cell>
          <cell r="S367">
            <v>40791</v>
          </cell>
        </row>
      </sheetData>
      <sheetData sheetId="10">
        <row r="367">
          <cell r="D367">
            <v>751910.95822659403</v>
          </cell>
          <cell r="E367">
            <v>626136</v>
          </cell>
          <cell r="F367">
            <v>2997.5947734059987</v>
          </cell>
          <cell r="G367">
            <v>212</v>
          </cell>
          <cell r="H367">
            <v>0</v>
          </cell>
          <cell r="I367">
            <v>0</v>
          </cell>
          <cell r="J367">
            <v>754908.55300000007</v>
          </cell>
          <cell r="K367">
            <v>626348</v>
          </cell>
          <cell r="L367">
            <v>7192.3958089198322</v>
          </cell>
          <cell r="M367">
            <v>22958.571940551581</v>
          </cell>
          <cell r="N367">
            <v>609285.6041910802</v>
          </cell>
          <cell r="O367">
            <v>411739.42805944843</v>
          </cell>
          <cell r="P367">
            <v>616478</v>
          </cell>
          <cell r="Q367">
            <v>434698</v>
          </cell>
          <cell r="R367">
            <v>138430.55300000007</v>
          </cell>
          <cell r="S367">
            <v>191650</v>
          </cell>
        </row>
      </sheetData>
      <sheetData sheetId="11">
        <row r="367">
          <cell r="D367">
            <v>0</v>
          </cell>
          <cell r="E367">
            <v>73893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73893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73893</v>
          </cell>
        </row>
      </sheetData>
      <sheetData sheetId="12">
        <row r="367">
          <cell r="D367">
            <v>1162431</v>
          </cell>
          <cell r="E367">
            <v>1292329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1162431</v>
          </cell>
          <cell r="K367">
            <v>1292329</v>
          </cell>
          <cell r="L367">
            <v>0</v>
          </cell>
          <cell r="M367">
            <v>0</v>
          </cell>
          <cell r="N367">
            <v>846791</v>
          </cell>
          <cell r="O367">
            <v>1082425</v>
          </cell>
          <cell r="P367">
            <v>846791</v>
          </cell>
          <cell r="Q367">
            <v>1082425</v>
          </cell>
          <cell r="R367">
            <v>315640</v>
          </cell>
          <cell r="S367">
            <v>209904</v>
          </cell>
        </row>
      </sheetData>
      <sheetData sheetId="13">
        <row r="367">
          <cell r="D367">
            <v>97841</v>
          </cell>
          <cell r="E367">
            <v>141345</v>
          </cell>
          <cell r="F367">
            <v>9529</v>
          </cell>
          <cell r="G367">
            <v>4458</v>
          </cell>
          <cell r="H367">
            <v>0</v>
          </cell>
          <cell r="I367">
            <v>0</v>
          </cell>
          <cell r="J367">
            <v>107370</v>
          </cell>
          <cell r="K367">
            <v>145803</v>
          </cell>
          <cell r="L367">
            <v>3222</v>
          </cell>
          <cell r="M367">
            <v>0</v>
          </cell>
          <cell r="N367">
            <v>87402</v>
          </cell>
          <cell r="O367">
            <v>131690</v>
          </cell>
          <cell r="P367">
            <v>90624</v>
          </cell>
          <cell r="Q367">
            <v>131690</v>
          </cell>
          <cell r="R367">
            <v>16746</v>
          </cell>
          <cell r="S367">
            <v>14113</v>
          </cell>
        </row>
      </sheetData>
      <sheetData sheetId="14">
        <row r="367">
          <cell r="D367">
            <v>104580</v>
          </cell>
          <cell r="E367">
            <v>45327.979999999996</v>
          </cell>
          <cell r="F367">
            <v>2066</v>
          </cell>
          <cell r="G367">
            <v>0</v>
          </cell>
          <cell r="H367">
            <v>0</v>
          </cell>
          <cell r="I367">
            <v>0</v>
          </cell>
          <cell r="J367">
            <v>106646</v>
          </cell>
          <cell r="K367">
            <v>45327.979999999996</v>
          </cell>
          <cell r="L367">
            <v>2171</v>
          </cell>
          <cell r="M367">
            <v>0</v>
          </cell>
          <cell r="N367">
            <v>46764</v>
          </cell>
          <cell r="O367">
            <v>25421</v>
          </cell>
          <cell r="P367">
            <v>48935</v>
          </cell>
          <cell r="Q367">
            <v>25421</v>
          </cell>
          <cell r="R367">
            <v>57711</v>
          </cell>
          <cell r="S367">
            <v>19906.979999999996</v>
          </cell>
        </row>
      </sheetData>
      <sheetData sheetId="15">
        <row r="367">
          <cell r="D367">
            <v>1440623</v>
          </cell>
          <cell r="E367">
            <v>1234566</v>
          </cell>
          <cell r="F367">
            <v>32299</v>
          </cell>
          <cell r="G367">
            <v>59975</v>
          </cell>
          <cell r="H367">
            <v>0</v>
          </cell>
          <cell r="I367">
            <v>0</v>
          </cell>
          <cell r="J367">
            <v>1472922</v>
          </cell>
          <cell r="K367">
            <v>1294541</v>
          </cell>
          <cell r="L367">
            <v>2619</v>
          </cell>
          <cell r="M367">
            <v>0</v>
          </cell>
          <cell r="N367">
            <v>229397</v>
          </cell>
          <cell r="O367">
            <v>257262</v>
          </cell>
          <cell r="P367">
            <v>232016</v>
          </cell>
          <cell r="Q367">
            <v>257262</v>
          </cell>
          <cell r="R367">
            <v>1240906</v>
          </cell>
          <cell r="S367">
            <v>1037279</v>
          </cell>
        </row>
      </sheetData>
      <sheetData sheetId="16">
        <row r="367">
          <cell r="D367">
            <v>4819769</v>
          </cell>
          <cell r="E367">
            <v>4787242</v>
          </cell>
          <cell r="F367">
            <v>23106</v>
          </cell>
          <cell r="G367">
            <v>27048</v>
          </cell>
          <cell r="H367">
            <v>0</v>
          </cell>
          <cell r="I367">
            <v>0</v>
          </cell>
          <cell r="J367">
            <v>4842875</v>
          </cell>
          <cell r="K367">
            <v>4814290</v>
          </cell>
          <cell r="L367">
            <v>161114</v>
          </cell>
          <cell r="M367">
            <v>268127</v>
          </cell>
          <cell r="N367">
            <v>877181</v>
          </cell>
          <cell r="O367">
            <v>1089457</v>
          </cell>
          <cell r="P367">
            <v>1038295</v>
          </cell>
          <cell r="Q367">
            <v>1357584</v>
          </cell>
          <cell r="R367">
            <v>3804580</v>
          </cell>
          <cell r="S367">
            <v>3456706</v>
          </cell>
        </row>
      </sheetData>
      <sheetData sheetId="17"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</sheetData>
      <sheetData sheetId="18"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</sheetData>
      <sheetData sheetId="19">
        <row r="367">
          <cell r="D367">
            <v>898232.69299999997</v>
          </cell>
          <cell r="E367">
            <v>1028419.2180000001</v>
          </cell>
          <cell r="F367">
            <v>159988.11399999997</v>
          </cell>
          <cell r="G367">
            <v>140997.05800000002</v>
          </cell>
          <cell r="H367">
            <v>0</v>
          </cell>
          <cell r="I367">
            <v>0</v>
          </cell>
          <cell r="J367">
            <v>1058220.807</v>
          </cell>
          <cell r="K367">
            <v>1169416.2760000001</v>
          </cell>
          <cell r="L367">
            <v>18130.52</v>
          </cell>
          <cell r="M367">
            <v>7515.4500000000007</v>
          </cell>
          <cell r="N367">
            <v>925295.05</v>
          </cell>
          <cell r="O367">
            <v>1055626.9046</v>
          </cell>
          <cell r="P367">
            <v>943425.57000000007</v>
          </cell>
          <cell r="Q367">
            <v>1063142.3546</v>
          </cell>
          <cell r="R367">
            <v>114795.23699999996</v>
          </cell>
          <cell r="S367">
            <v>106273.92140000011</v>
          </cell>
        </row>
      </sheetData>
      <sheetData sheetId="20">
        <row r="367">
          <cell r="D367">
            <v>192002.69744653706</v>
          </cell>
          <cell r="E367">
            <v>187567.99562120551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192002.69744653706</v>
          </cell>
          <cell r="K367">
            <v>187567.99562120551</v>
          </cell>
          <cell r="L367">
            <v>43211.25</v>
          </cell>
          <cell r="M367">
            <v>0</v>
          </cell>
          <cell r="N367">
            <v>71085.813045591305</v>
          </cell>
          <cell r="O367">
            <v>116579.12997494219</v>
          </cell>
          <cell r="P367">
            <v>114297.06304559131</v>
          </cell>
          <cell r="Q367">
            <v>116579.12997494219</v>
          </cell>
          <cell r="R367">
            <v>77705.634400945753</v>
          </cell>
          <cell r="S367">
            <v>70988.865646263323</v>
          </cell>
        </row>
      </sheetData>
      <sheetData sheetId="21">
        <row r="367">
          <cell r="D367">
            <v>986769.19063840958</v>
          </cell>
          <cell r="E367">
            <v>1125303.739502114</v>
          </cell>
          <cell r="F367">
            <v>4526.3733615904202</v>
          </cell>
          <cell r="G367">
            <v>81374.048497885931</v>
          </cell>
          <cell r="H367">
            <v>0</v>
          </cell>
          <cell r="I367">
            <v>0</v>
          </cell>
          <cell r="J367">
            <v>991295.56400000001</v>
          </cell>
          <cell r="K367">
            <v>1206677.7879999999</v>
          </cell>
          <cell r="L367">
            <v>34506.78</v>
          </cell>
          <cell r="M367">
            <v>26653</v>
          </cell>
          <cell r="N367">
            <v>901895.02676315093</v>
          </cell>
          <cell r="O367">
            <v>1032144.059</v>
          </cell>
          <cell r="P367">
            <v>936401.80676315096</v>
          </cell>
          <cell r="Q367">
            <v>1058797.0589999999</v>
          </cell>
          <cell r="R367">
            <v>54893.757236849051</v>
          </cell>
          <cell r="S367">
            <v>147880.72900000005</v>
          </cell>
        </row>
      </sheetData>
      <sheetData sheetId="22"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0" workbookViewId="0">
      <selection activeCell="A27" sqref="A27"/>
    </sheetView>
  </sheetViews>
  <sheetFormatPr defaultRowHeight="15"/>
  <cols>
    <col min="4" max="5" width="10.140625" bestFit="1" customWidth="1"/>
    <col min="10" max="11" width="10.140625" bestFit="1" customWidth="1"/>
    <col min="14" max="17" width="10.140625" bestFit="1" customWidth="1"/>
  </cols>
  <sheetData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7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[1]Sheet1!D$367</f>
        <v>2093461.0499999998</v>
      </c>
      <c r="E8" s="14">
        <f>[1]Sheet1!E$367</f>
        <v>2149372.0499999998</v>
      </c>
      <c r="F8" s="14">
        <f>[1]Sheet1!F$367</f>
        <v>55273.9</v>
      </c>
      <c r="G8" s="14">
        <f>[1]Sheet1!G$367</f>
        <v>45224.1</v>
      </c>
      <c r="H8" s="14">
        <f>[1]Sheet1!H$367</f>
        <v>0</v>
      </c>
      <c r="I8" s="14">
        <f>[1]Sheet1!I$367</f>
        <v>0</v>
      </c>
      <c r="J8" s="14">
        <f>[1]Sheet1!J$367</f>
        <v>2148734.9499999997</v>
      </c>
      <c r="K8" s="14">
        <f>[1]Sheet1!K$367</f>
        <v>2194596.15</v>
      </c>
      <c r="L8" s="14">
        <f>[1]Sheet1!L$367</f>
        <v>1202091.55</v>
      </c>
      <c r="M8" s="14">
        <f>[1]Sheet1!M$367</f>
        <v>1440584.8</v>
      </c>
      <c r="N8" s="14">
        <f>[1]Sheet1!N$367</f>
        <v>373707.15</v>
      </c>
      <c r="O8" s="14">
        <f>[1]Sheet1!O$367</f>
        <v>93980.4</v>
      </c>
      <c r="P8" s="14">
        <f>[1]Sheet1!P$367</f>
        <v>1575798.7000000002</v>
      </c>
      <c r="Q8" s="14">
        <f>[1]Sheet1!Q$367</f>
        <v>1534565.2</v>
      </c>
      <c r="R8" s="14">
        <f>[1]Sheet1!R$367</f>
        <v>572936.24999999953</v>
      </c>
      <c r="S8" s="14">
        <f>[1]Sheet1!S$367</f>
        <v>660030.94999999995</v>
      </c>
    </row>
    <row r="9" spans="1:26" ht="23.1" customHeight="1">
      <c r="A9" s="6">
        <v>2</v>
      </c>
      <c r="B9" s="9"/>
      <c r="C9" s="3" t="s">
        <v>27</v>
      </c>
      <c r="D9" s="1">
        <f>[1]Sheet2!D$367</f>
        <v>1826311.15</v>
      </c>
      <c r="E9" s="1">
        <f>[1]Sheet2!E$367</f>
        <v>1882685.5499999998</v>
      </c>
      <c r="F9" s="1">
        <f>[1]Sheet2!F$367</f>
        <v>2655.6</v>
      </c>
      <c r="G9" s="1">
        <f>[1]Sheet2!G$367</f>
        <v>2153.25</v>
      </c>
      <c r="H9" s="1">
        <f>[1]Sheet2!H$367</f>
        <v>0</v>
      </c>
      <c r="I9" s="1">
        <f>[1]Sheet2!I$367</f>
        <v>0</v>
      </c>
      <c r="J9" s="1">
        <f>[1]Sheet2!J$367</f>
        <v>1828966.75</v>
      </c>
      <c r="K9" s="1">
        <f>[1]Sheet2!K$367</f>
        <v>1884838.7999999998</v>
      </c>
      <c r="L9" s="1">
        <f>[1]Sheet2!L$367</f>
        <v>32287.9</v>
      </c>
      <c r="M9" s="1">
        <f>[1]Sheet2!M$367</f>
        <v>86160.65</v>
      </c>
      <c r="N9" s="1">
        <f>[1]Sheet2!N$367</f>
        <v>1734373.25</v>
      </c>
      <c r="O9" s="1">
        <f>[1]Sheet2!O$367</f>
        <v>1730775.4500000002</v>
      </c>
      <c r="P9" s="1">
        <f>[1]Sheet2!P$367</f>
        <v>1766661.15</v>
      </c>
      <c r="Q9" s="1">
        <f>[1]Sheet2!Q$367</f>
        <v>1816936.1</v>
      </c>
      <c r="R9" s="1">
        <f>[1]Sheet2!R$367</f>
        <v>62305.600000000093</v>
      </c>
      <c r="S9" s="1">
        <f>[1]Sheet2!S$367</f>
        <v>67902.699999999721</v>
      </c>
      <c r="W9" t="str">
        <f>SUBSTITUTE(Y9,"t1","t"&amp;Z9)</f>
        <v>Sheet2!S$367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[1]Sheet3!D$367</f>
        <v>4158847</v>
      </c>
      <c r="E10" s="1">
        <f>[1]Sheet3!E$367</f>
        <v>4306601</v>
      </c>
      <c r="F10" s="1">
        <f>[1]Sheet3!F$367</f>
        <v>81711</v>
      </c>
      <c r="G10" s="1">
        <f>[1]Sheet3!G$367</f>
        <v>68408</v>
      </c>
      <c r="H10" s="1">
        <f>[1]Sheet3!H$367</f>
        <v>0</v>
      </c>
      <c r="I10" s="1">
        <f>[1]Sheet3!I$367</f>
        <v>0</v>
      </c>
      <c r="J10" s="1">
        <f>[1]Sheet3!J$367</f>
        <v>4240558</v>
      </c>
      <c r="K10" s="1">
        <f>[1]Sheet3!K$367</f>
        <v>4375009</v>
      </c>
      <c r="L10" s="1">
        <f>[1]Sheet3!L$367</f>
        <v>252376</v>
      </c>
      <c r="M10" s="1">
        <f>[1]Sheet3!M$367</f>
        <v>56567</v>
      </c>
      <c r="N10" s="1">
        <f>[1]Sheet3!N$367</f>
        <v>4203944</v>
      </c>
      <c r="O10" s="1">
        <f>[1]Sheet3!O$367</f>
        <v>4183836</v>
      </c>
      <c r="P10" s="1">
        <f>[1]Sheet3!P$367</f>
        <v>4456320</v>
      </c>
      <c r="Q10" s="1">
        <f>[1]Sheet3!Q$367</f>
        <v>4240403</v>
      </c>
      <c r="R10" s="1">
        <f>[1]Sheet3!R$367</f>
        <v>-215762</v>
      </c>
      <c r="S10" s="1">
        <f>[1]Sheet3!S$367</f>
        <v>134606</v>
      </c>
      <c r="W10" t="str">
        <f>SUBSTITUTE(Y10,"t1","t"&amp;Z10)</f>
        <v>Sheet3!S$367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[1]Sheet4!D$367</f>
        <v>838116.1</v>
      </c>
      <c r="E11" s="1">
        <f>[1]Sheet4!E$367</f>
        <v>1060235.1499999999</v>
      </c>
      <c r="F11" s="1">
        <f>[1]Sheet4!F$367</f>
        <v>0</v>
      </c>
      <c r="G11" s="1">
        <f>[1]Sheet4!G$367</f>
        <v>0</v>
      </c>
      <c r="H11" s="1">
        <f>[1]Sheet4!H$367</f>
        <v>0</v>
      </c>
      <c r="I11" s="1">
        <f>[1]Sheet4!I$367</f>
        <v>0</v>
      </c>
      <c r="J11" s="1">
        <f>[1]Sheet4!J$367</f>
        <v>838116.1</v>
      </c>
      <c r="K11" s="1">
        <f>[1]Sheet4!K$367</f>
        <v>1060235.1499999999</v>
      </c>
      <c r="L11" s="1">
        <f>[1]Sheet4!L$367</f>
        <v>58545.1</v>
      </c>
      <c r="M11" s="1">
        <f>[1]Sheet4!M$367</f>
        <v>33762.85</v>
      </c>
      <c r="N11" s="1">
        <f>[1]Sheet4!N$367</f>
        <v>768158.15</v>
      </c>
      <c r="O11" s="1">
        <f>[1]Sheet4!O$367</f>
        <v>1013151.3999999999</v>
      </c>
      <c r="P11" s="1">
        <f>[1]Sheet4!P$367</f>
        <v>826703.25</v>
      </c>
      <c r="Q11" s="1">
        <f>[1]Sheet4!Q$367</f>
        <v>1046914.2499999999</v>
      </c>
      <c r="R11" s="1">
        <f>[1]Sheet4!R$367</f>
        <v>11412.849999999977</v>
      </c>
      <c r="S11" s="1">
        <f>[1]Sheet4!S$367</f>
        <v>13320.900000000023</v>
      </c>
      <c r="W11" t="str">
        <f>SUBSTITUTE(Y11,"t1","t"&amp;Z11)</f>
        <v>Sheet4!S$367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[1]Sheet5!D$367</f>
        <v>0</v>
      </c>
      <c r="E12" s="1">
        <f>[1]Sheet5!E$367</f>
        <v>0</v>
      </c>
      <c r="F12" s="1">
        <f>[1]Sheet5!F$367</f>
        <v>0</v>
      </c>
      <c r="G12" s="1">
        <f>[1]Sheet5!G$367</f>
        <v>0</v>
      </c>
      <c r="H12" s="1">
        <f>[1]Sheet5!H$367</f>
        <v>0</v>
      </c>
      <c r="I12" s="1">
        <f>[1]Sheet5!I$367</f>
        <v>0</v>
      </c>
      <c r="J12" s="1">
        <f>[1]Sheet5!J$367</f>
        <v>0</v>
      </c>
      <c r="K12" s="1">
        <f>[1]Sheet5!K$367</f>
        <v>0</v>
      </c>
      <c r="L12" s="1">
        <f>[1]Sheet5!L$367</f>
        <v>0</v>
      </c>
      <c r="M12" s="1">
        <f>[1]Sheet5!M$367</f>
        <v>0</v>
      </c>
      <c r="N12" s="1">
        <f>[1]Sheet5!N$367</f>
        <v>0</v>
      </c>
      <c r="O12" s="1">
        <f>[1]Sheet5!O$367</f>
        <v>0</v>
      </c>
      <c r="P12" s="1">
        <f>[1]Sheet5!P$367</f>
        <v>0</v>
      </c>
      <c r="Q12" s="1">
        <f>[1]Sheet5!Q$367</f>
        <v>0</v>
      </c>
      <c r="R12" s="1">
        <f>[1]Sheet5!R$367</f>
        <v>0</v>
      </c>
      <c r="S12" s="1">
        <f>[1]Sheet5!S$367</f>
        <v>0</v>
      </c>
      <c r="W12" t="str">
        <f>SUBSTITUTE(Y12,"t1","t"&amp;Z12)</f>
        <v>Sheet5!S$367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[1]Sheet6!D$367</f>
        <v>0</v>
      </c>
      <c r="E13" s="1">
        <f>[1]Sheet6!E$367</f>
        <v>0</v>
      </c>
      <c r="F13" s="1">
        <f>[1]Sheet6!F$367</f>
        <v>0</v>
      </c>
      <c r="G13" s="1">
        <f>[1]Sheet6!G$367</f>
        <v>0</v>
      </c>
      <c r="H13" s="1">
        <f>[1]Sheet6!H$367</f>
        <v>0</v>
      </c>
      <c r="I13" s="1">
        <f>[1]Sheet6!I$367</f>
        <v>0</v>
      </c>
      <c r="J13" s="1">
        <f>[1]Sheet6!J$367</f>
        <v>0</v>
      </c>
      <c r="K13" s="1">
        <f>[1]Sheet6!K$367</f>
        <v>0</v>
      </c>
      <c r="L13" s="1">
        <f>[1]Sheet6!L$367</f>
        <v>0</v>
      </c>
      <c r="M13" s="1">
        <f>[1]Sheet6!M$367</f>
        <v>0</v>
      </c>
      <c r="N13" s="1">
        <f>[1]Sheet6!N$367</f>
        <v>0</v>
      </c>
      <c r="O13" s="1">
        <f>[1]Sheet6!O$367</f>
        <v>0</v>
      </c>
      <c r="P13" s="1">
        <f>[1]Sheet6!P$367</f>
        <v>0</v>
      </c>
      <c r="Q13" s="1">
        <f>[1]Sheet6!Q$367</f>
        <v>0</v>
      </c>
      <c r="R13" s="1">
        <f>[1]Sheet6!R$367</f>
        <v>0</v>
      </c>
      <c r="S13" s="1">
        <f>[1]Sheet6!S$367</f>
        <v>0</v>
      </c>
      <c r="W13" t="str">
        <f>SUBSTITUTE(Y13,"t1","t"&amp;Z13)</f>
        <v>Sheet6!S$367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[1]Sheet7!D$368</f>
        <v>1287173</v>
      </c>
      <c r="E14" s="1">
        <f>[1]Sheet7!E$368</f>
        <v>1238685.8999999999</v>
      </c>
      <c r="F14" s="1">
        <f>[1]Sheet7!F$368</f>
        <v>55500</v>
      </c>
      <c r="G14" s="1">
        <f>[1]Sheet7!G$368</f>
        <v>25082.050000000003</v>
      </c>
      <c r="H14" s="1">
        <f>[1]Sheet7!H$368</f>
        <v>10324</v>
      </c>
      <c r="I14" s="1">
        <f>[1]Sheet7!I$368</f>
        <v>5748.5</v>
      </c>
      <c r="J14" s="1">
        <f>[1]Sheet7!J$368</f>
        <v>1352997</v>
      </c>
      <c r="K14" s="1">
        <f>[1]Sheet7!K$368</f>
        <v>1269516.45</v>
      </c>
      <c r="L14" s="1">
        <f>[1]Sheet7!L$368</f>
        <v>102686</v>
      </c>
      <c r="M14" s="1">
        <f>[1]Sheet7!M$368</f>
        <v>78812.850000000006</v>
      </c>
      <c r="N14" s="1">
        <f>[1]Sheet7!N$368</f>
        <v>1179038</v>
      </c>
      <c r="O14" s="1">
        <f>[1]Sheet7!O$368</f>
        <v>1118119.1499999999</v>
      </c>
      <c r="P14" s="1">
        <f>[1]Sheet7!P$368</f>
        <v>1281724</v>
      </c>
      <c r="Q14" s="1">
        <f>[1]Sheet7!Q$368</f>
        <v>1196932</v>
      </c>
      <c r="R14" s="1">
        <f>[1]Sheet7!R$368</f>
        <v>71273</v>
      </c>
      <c r="S14" s="1">
        <f>[1]Sheet7!S$368</f>
        <v>72584.449999999953</v>
      </c>
      <c r="W14" t="str">
        <f>SUBSTITUTE(Y14,"t1","t"&amp;Z14)</f>
        <v>Sheet7!S$367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[1]Sheet8!D$367</f>
        <v>679575.48851072718</v>
      </c>
      <c r="E15" s="1">
        <f>[1]Sheet8!E$367</f>
        <v>711941.41597390431</v>
      </c>
      <c r="F15" s="1">
        <f>[1]Sheet8!F$367</f>
        <v>0</v>
      </c>
      <c r="G15" s="1">
        <f>[1]Sheet8!G$367</f>
        <v>0</v>
      </c>
      <c r="H15" s="1">
        <f>[1]Sheet8!H$367</f>
        <v>0</v>
      </c>
      <c r="I15" s="1">
        <f>[1]Sheet8!I$367</f>
        <v>0</v>
      </c>
      <c r="J15" s="1">
        <f>[1]Sheet8!J$367</f>
        <v>679575.48851072718</v>
      </c>
      <c r="K15" s="1">
        <f>[1]Sheet8!K$367</f>
        <v>711941.41597390431</v>
      </c>
      <c r="L15" s="1">
        <f>[1]Sheet8!L$367</f>
        <v>3220.5913622501721</v>
      </c>
      <c r="M15" s="1">
        <f>[1]Sheet8!M$367</f>
        <v>10162.62269849424</v>
      </c>
      <c r="N15" s="1">
        <f>[1]Sheet8!N$367</f>
        <v>625223.9387569431</v>
      </c>
      <c r="O15" s="1">
        <f>[1]Sheet8!O$367</f>
        <v>656034.96507147327</v>
      </c>
      <c r="P15" s="1">
        <f>[1]Sheet8!P$367</f>
        <v>628444.53011919325</v>
      </c>
      <c r="Q15" s="1">
        <f>[1]Sheet8!Q$367</f>
        <v>666197.5877699675</v>
      </c>
      <c r="R15" s="1">
        <f>[1]Sheet8!R$367</f>
        <v>51130.958391533932</v>
      </c>
      <c r="S15" s="1">
        <f>[1]Sheet8!S$367</f>
        <v>45743.828203936806</v>
      </c>
      <c r="W15" t="str">
        <f>SUBSTITUTE(Y15,"t1","t"&amp;Z15)</f>
        <v>Sheet8!S$367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[1]Sheet9!D$367</f>
        <v>1356611</v>
      </c>
      <c r="E16" s="1">
        <f>[1]Sheet9!E$367</f>
        <v>1850416</v>
      </c>
      <c r="F16" s="1">
        <f>[1]Sheet9!F$367</f>
        <v>0</v>
      </c>
      <c r="G16" s="1">
        <f>[1]Sheet9!G$367</f>
        <v>0</v>
      </c>
      <c r="H16" s="1">
        <f>[1]Sheet9!H$367</f>
        <v>0</v>
      </c>
      <c r="I16" s="1">
        <f>[1]Sheet9!I$367</f>
        <v>0</v>
      </c>
      <c r="J16" s="1">
        <f>[1]Sheet9!J$367</f>
        <v>1356611</v>
      </c>
      <c r="K16" s="1">
        <f>[1]Sheet9!K$367</f>
        <v>1850416</v>
      </c>
      <c r="L16" s="1">
        <f>[1]Sheet9!L$367</f>
        <v>0</v>
      </c>
      <c r="M16" s="1">
        <f>[1]Sheet9!M$367</f>
        <v>0</v>
      </c>
      <c r="N16" s="1">
        <f>[1]Sheet9!N$367</f>
        <v>1343810</v>
      </c>
      <c r="O16" s="1">
        <f>[1]Sheet9!O$367</f>
        <v>1809625</v>
      </c>
      <c r="P16" s="1">
        <f>[1]Sheet9!P$367</f>
        <v>1343810</v>
      </c>
      <c r="Q16" s="1">
        <f>[1]Sheet9!Q$367</f>
        <v>1809625</v>
      </c>
      <c r="R16" s="1">
        <f>[1]Sheet9!R$367</f>
        <v>12801</v>
      </c>
      <c r="S16" s="1">
        <f>[1]Sheet9!S$367</f>
        <v>40791</v>
      </c>
      <c r="W16" t="str">
        <f>SUBSTITUTE(Y16,"t1","t"&amp;Z16)</f>
        <v>Sheet9!S$367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12240094.788510727</v>
      </c>
      <c r="E17" s="1">
        <f>SUM(E8:E16)</f>
        <v>13199937.065973904</v>
      </c>
      <c r="F17" s="1">
        <f>SUM(F8:F16)</f>
        <v>195140.5</v>
      </c>
      <c r="G17" s="1">
        <f>SUM(G8:G16)</f>
        <v>140867.40000000002</v>
      </c>
      <c r="H17" s="1">
        <f>SUM(H8:H16)</f>
        <v>10324</v>
      </c>
      <c r="I17" s="1">
        <f>SUM(I8:I16)</f>
        <v>5748.5</v>
      </c>
      <c r="J17" s="1">
        <f>SUM(J8:J16)</f>
        <v>12445559.288510727</v>
      </c>
      <c r="K17" s="1">
        <f>SUM(K8:K16)</f>
        <v>13346552.965973902</v>
      </c>
      <c r="L17" s="1">
        <f>SUM(L8:L16)</f>
        <v>1651207.1413622503</v>
      </c>
      <c r="M17" s="1">
        <f>SUM(M8:M16)</f>
        <v>1706050.7726984944</v>
      </c>
      <c r="N17" s="1">
        <f>SUM(N8:N16)</f>
        <v>10228254.488756943</v>
      </c>
      <c r="O17" s="1">
        <f>SUM(O8:O16)</f>
        <v>10605522.365071474</v>
      </c>
      <c r="P17" s="1">
        <f>SUM(P8:P16)</f>
        <v>11879461.630119193</v>
      </c>
      <c r="Q17" s="1">
        <f>SUM(Q8:Q16)</f>
        <v>12311573.137769967</v>
      </c>
      <c r="R17" s="1">
        <f>SUM(R8:R16)</f>
        <v>566097.65839153354</v>
      </c>
      <c r="S17" s="1">
        <f>SUM(S8:S16)</f>
        <v>1034979.8282039365</v>
      </c>
    </row>
    <row r="18" spans="1:26" ht="23.1" customHeight="1">
      <c r="A18" s="6">
        <v>10</v>
      </c>
      <c r="B18" s="9"/>
      <c r="C18" s="12" t="s">
        <v>18</v>
      </c>
      <c r="D18" s="1">
        <f>[1]Sheet10!D$367</f>
        <v>751910.95822659403</v>
      </c>
      <c r="E18" s="1">
        <f>[1]Sheet10!E$367</f>
        <v>626136</v>
      </c>
      <c r="F18" s="1">
        <f>[1]Sheet10!F$367</f>
        <v>2997.5947734059987</v>
      </c>
      <c r="G18" s="1">
        <f>[1]Sheet10!G$367</f>
        <v>212</v>
      </c>
      <c r="H18" s="1">
        <f>[1]Sheet10!H$367</f>
        <v>0</v>
      </c>
      <c r="I18" s="1">
        <f>[1]Sheet10!I$367</f>
        <v>0</v>
      </c>
      <c r="J18" s="1">
        <f>[1]Sheet10!J$367</f>
        <v>754908.55300000007</v>
      </c>
      <c r="K18" s="1">
        <f>[1]Sheet10!K$367</f>
        <v>626348</v>
      </c>
      <c r="L18" s="1">
        <f>[1]Sheet10!L$367</f>
        <v>7192.3958089198322</v>
      </c>
      <c r="M18" s="1">
        <f>[1]Sheet10!M$367</f>
        <v>22958.571940551581</v>
      </c>
      <c r="N18" s="1">
        <f>[1]Sheet10!N$367</f>
        <v>609285.6041910802</v>
      </c>
      <c r="O18" s="1">
        <f>[1]Sheet10!O$367</f>
        <v>411739.42805944843</v>
      </c>
      <c r="P18" s="1">
        <f>[1]Sheet10!P$367</f>
        <v>616478</v>
      </c>
      <c r="Q18" s="1">
        <f>[1]Sheet10!Q$367</f>
        <v>434698</v>
      </c>
      <c r="R18" s="1">
        <f>[1]Sheet10!R$367</f>
        <v>138430.55300000007</v>
      </c>
      <c r="S18" s="1">
        <f>[1]Sheet10!S$367</f>
        <v>191650</v>
      </c>
      <c r="W18" t="str">
        <f>SUBSTITUTE(Y18,"t1","t"&amp;Z18)</f>
        <v>Sheet10!S$367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[1]Sheet11!D$367</f>
        <v>0</v>
      </c>
      <c r="E19" s="1">
        <f>[1]Sheet11!E$367</f>
        <v>73893</v>
      </c>
      <c r="F19" s="1">
        <f>[1]Sheet11!F$367</f>
        <v>0</v>
      </c>
      <c r="G19" s="1">
        <f>[1]Sheet11!G$367</f>
        <v>0</v>
      </c>
      <c r="H19" s="1">
        <f>[1]Sheet11!H$367</f>
        <v>0</v>
      </c>
      <c r="I19" s="1">
        <f>[1]Sheet11!I$367</f>
        <v>0</v>
      </c>
      <c r="J19" s="1">
        <f>[1]Sheet11!J$367</f>
        <v>0</v>
      </c>
      <c r="K19" s="1">
        <f>[1]Sheet11!K$367</f>
        <v>73893</v>
      </c>
      <c r="L19" s="1">
        <f>[1]Sheet11!L$367</f>
        <v>0</v>
      </c>
      <c r="M19" s="1">
        <f>[1]Sheet11!M$367</f>
        <v>0</v>
      </c>
      <c r="N19" s="1">
        <f>[1]Sheet11!N$367</f>
        <v>0</v>
      </c>
      <c r="O19" s="1">
        <f>[1]Sheet11!O$367</f>
        <v>0</v>
      </c>
      <c r="P19" s="1">
        <f>[1]Sheet11!P$367</f>
        <v>0</v>
      </c>
      <c r="Q19" s="1">
        <f>[1]Sheet11!Q$367</f>
        <v>0</v>
      </c>
      <c r="R19" s="1">
        <f>[1]Sheet11!R$367</f>
        <v>0</v>
      </c>
      <c r="S19" s="1">
        <f>[1]Sheet11!S$367</f>
        <v>73893</v>
      </c>
      <c r="W19" t="str">
        <f>SUBSTITUTE(Y19,"t1","t"&amp;Z19)</f>
        <v>Sheet11!S$367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751910.95822659403</v>
      </c>
      <c r="E20" s="1">
        <f>SUM(E18:E19)</f>
        <v>700029</v>
      </c>
      <c r="F20" s="1">
        <f>SUM(F18:F19)</f>
        <v>2997.5947734059987</v>
      </c>
      <c r="G20" s="1">
        <f>SUM(G18:G19)</f>
        <v>212</v>
      </c>
      <c r="H20" s="1">
        <f>SUM(H18:H19)</f>
        <v>0</v>
      </c>
      <c r="I20" s="1">
        <f>SUM(I18:I19)</f>
        <v>0</v>
      </c>
      <c r="J20" s="1">
        <f>SUM(J18:J19)</f>
        <v>754908.55300000007</v>
      </c>
      <c r="K20" s="1">
        <f>SUM(K18:K19)</f>
        <v>700241</v>
      </c>
      <c r="L20" s="1">
        <f>SUM(L18:L19)</f>
        <v>7192.3958089198322</v>
      </c>
      <c r="M20" s="1">
        <f>SUM(M18:M19)</f>
        <v>22958.571940551581</v>
      </c>
      <c r="N20" s="1">
        <f>SUM(N18:N19)</f>
        <v>609285.6041910802</v>
      </c>
      <c r="O20" s="1">
        <f>SUM(O18:O19)</f>
        <v>411739.42805944843</v>
      </c>
      <c r="P20" s="1">
        <f>SUM(P18:P19)</f>
        <v>616478</v>
      </c>
      <c r="Q20" s="1">
        <f>SUM(Q18:Q19)</f>
        <v>434698</v>
      </c>
      <c r="R20" s="1">
        <f>SUM(R18:R19)</f>
        <v>138430.55300000007</v>
      </c>
      <c r="S20" s="1">
        <f>SUM(S18:S19)</f>
        <v>265543</v>
      </c>
    </row>
    <row r="21" spans="1:26" ht="23.1" customHeight="1">
      <c r="A21" s="6"/>
      <c r="B21" s="9"/>
      <c r="C21" s="10" t="s">
        <v>15</v>
      </c>
      <c r="D21" s="1">
        <f>D20+D17</f>
        <v>12992005.74673732</v>
      </c>
      <c r="E21" s="1">
        <f>E20+E17</f>
        <v>13899966.065973904</v>
      </c>
      <c r="F21" s="1">
        <f>F20+F17</f>
        <v>198138.09477340599</v>
      </c>
      <c r="G21" s="1">
        <f>G20+G17</f>
        <v>141079.40000000002</v>
      </c>
      <c r="H21" s="1">
        <f>H20+H17</f>
        <v>10324</v>
      </c>
      <c r="I21" s="1">
        <f>I20+I17</f>
        <v>5748.5</v>
      </c>
      <c r="J21" s="1">
        <f>J20+J17</f>
        <v>13200467.841510726</v>
      </c>
      <c r="K21" s="1">
        <f>K20+K17</f>
        <v>14046793.965973902</v>
      </c>
      <c r="L21" s="1">
        <f>L20+L17</f>
        <v>1658399.5371711701</v>
      </c>
      <c r="M21" s="1">
        <f>M20+M17</f>
        <v>1729009.3446390459</v>
      </c>
      <c r="N21" s="1">
        <f>N20+N17</f>
        <v>10837540.092948023</v>
      </c>
      <c r="O21" s="1">
        <f>O20+O17</f>
        <v>11017261.793130921</v>
      </c>
      <c r="P21" s="1">
        <f>P20+P17</f>
        <v>12495939.630119193</v>
      </c>
      <c r="Q21" s="1">
        <f>Q20+Q17</f>
        <v>12746271.137769967</v>
      </c>
      <c r="R21" s="1">
        <f>R20+R17</f>
        <v>704528.21139153361</v>
      </c>
      <c r="S21" s="1">
        <f>S20+S17</f>
        <v>1300522.8282039366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[1]Sheet12!D$367</f>
        <v>1162431</v>
      </c>
      <c r="E22" s="1">
        <f>[1]Sheet12!E$367</f>
        <v>1292329</v>
      </c>
      <c r="F22" s="1">
        <f>[1]Sheet12!F$367</f>
        <v>0</v>
      </c>
      <c r="G22" s="1">
        <f>[1]Sheet12!G$367</f>
        <v>0</v>
      </c>
      <c r="H22" s="1">
        <f>[1]Sheet12!H$367</f>
        <v>0</v>
      </c>
      <c r="I22" s="1">
        <f>[1]Sheet12!I$367</f>
        <v>0</v>
      </c>
      <c r="J22" s="1">
        <f>[1]Sheet12!J$367</f>
        <v>1162431</v>
      </c>
      <c r="K22" s="1">
        <f>[1]Sheet12!K$367</f>
        <v>1292329</v>
      </c>
      <c r="L22" s="1">
        <f>[1]Sheet12!L$367</f>
        <v>0</v>
      </c>
      <c r="M22" s="1">
        <f>[1]Sheet12!M$367</f>
        <v>0</v>
      </c>
      <c r="N22" s="1">
        <f>[1]Sheet12!N$367</f>
        <v>846791</v>
      </c>
      <c r="O22" s="1">
        <f>[1]Sheet12!O$367</f>
        <v>1082425</v>
      </c>
      <c r="P22" s="1">
        <f>[1]Sheet12!P$367</f>
        <v>846791</v>
      </c>
      <c r="Q22" s="1">
        <f>[1]Sheet12!Q$367</f>
        <v>1082425</v>
      </c>
      <c r="R22" s="1">
        <f>[1]Sheet12!R$367</f>
        <v>315640</v>
      </c>
      <c r="S22" s="1">
        <f>[1]Sheet12!S$367</f>
        <v>209904</v>
      </c>
      <c r="W22" t="str">
        <f>SUBSTITUTE(Y22,"t1","t"&amp;Z22)</f>
        <v>Sheet12!S$367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[1]Sheet13!D$367</f>
        <v>97841</v>
      </c>
      <c r="E23" s="1">
        <f>[1]Sheet13!E$367</f>
        <v>141345</v>
      </c>
      <c r="F23" s="1">
        <f>[1]Sheet13!F$367</f>
        <v>9529</v>
      </c>
      <c r="G23" s="1">
        <f>[1]Sheet13!G$367</f>
        <v>4458</v>
      </c>
      <c r="H23" s="1">
        <f>[1]Sheet13!H$367</f>
        <v>0</v>
      </c>
      <c r="I23" s="1">
        <f>[1]Sheet13!I$367</f>
        <v>0</v>
      </c>
      <c r="J23" s="1">
        <f>[1]Sheet13!J$367</f>
        <v>107370</v>
      </c>
      <c r="K23" s="1">
        <f>[1]Sheet13!K$367</f>
        <v>145803</v>
      </c>
      <c r="L23" s="1">
        <f>[1]Sheet13!L$367</f>
        <v>3222</v>
      </c>
      <c r="M23" s="1">
        <f>[1]Sheet13!M$367</f>
        <v>0</v>
      </c>
      <c r="N23" s="1">
        <f>[1]Sheet13!N$367</f>
        <v>87402</v>
      </c>
      <c r="O23" s="1">
        <f>[1]Sheet13!O$367</f>
        <v>131690</v>
      </c>
      <c r="P23" s="1">
        <f>[1]Sheet13!P$367</f>
        <v>90624</v>
      </c>
      <c r="Q23" s="1">
        <f>[1]Sheet13!Q$367</f>
        <v>131690</v>
      </c>
      <c r="R23" s="1">
        <f>[1]Sheet13!R$367</f>
        <v>16746</v>
      </c>
      <c r="S23" s="1">
        <f>[1]Sheet13!S$367</f>
        <v>14113</v>
      </c>
      <c r="W23" t="str">
        <f>SUBSTITUTE(Y23,"t1","t"&amp;Z23)</f>
        <v>Sheet13!S$367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[1]Sheet14!D$367</f>
        <v>104580</v>
      </c>
      <c r="E24" s="1">
        <f>[1]Sheet14!E$367</f>
        <v>45327.979999999996</v>
      </c>
      <c r="F24" s="1">
        <f>[1]Sheet14!F$367</f>
        <v>2066</v>
      </c>
      <c r="G24" s="1">
        <f>[1]Sheet14!G$367</f>
        <v>0</v>
      </c>
      <c r="H24" s="1">
        <f>[1]Sheet14!H$367</f>
        <v>0</v>
      </c>
      <c r="I24" s="1">
        <f>[1]Sheet14!I$367</f>
        <v>0</v>
      </c>
      <c r="J24" s="1">
        <f>[1]Sheet14!J$367</f>
        <v>106646</v>
      </c>
      <c r="K24" s="1">
        <f>[1]Sheet14!K$367</f>
        <v>45327.979999999996</v>
      </c>
      <c r="L24" s="1">
        <f>[1]Sheet14!L$367</f>
        <v>2171</v>
      </c>
      <c r="M24" s="1">
        <f>[1]Sheet14!M$367</f>
        <v>0</v>
      </c>
      <c r="N24" s="1">
        <f>[1]Sheet14!N$367</f>
        <v>46764</v>
      </c>
      <c r="O24" s="1">
        <f>[1]Sheet14!O$367</f>
        <v>25421</v>
      </c>
      <c r="P24" s="1">
        <f>[1]Sheet14!P$367</f>
        <v>48935</v>
      </c>
      <c r="Q24" s="1">
        <f>[1]Sheet14!Q$367</f>
        <v>25421</v>
      </c>
      <c r="R24" s="1">
        <f>[1]Sheet14!R$367</f>
        <v>57711</v>
      </c>
      <c r="S24" s="1">
        <f>[1]Sheet14!S$367</f>
        <v>19906.979999999996</v>
      </c>
      <c r="W24" t="str">
        <f>SUBSTITUTE(Y24,"t1","t"&amp;Z24)</f>
        <v>Sheet14!S$367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[1]Sheet15!D$367</f>
        <v>1440623</v>
      </c>
      <c r="E25" s="1">
        <f>[1]Sheet15!E$367</f>
        <v>1234566</v>
      </c>
      <c r="F25" s="1">
        <f>[1]Sheet15!F$367</f>
        <v>32299</v>
      </c>
      <c r="G25" s="1">
        <f>[1]Sheet15!G$367</f>
        <v>59975</v>
      </c>
      <c r="H25" s="1">
        <f>[1]Sheet15!H$367</f>
        <v>0</v>
      </c>
      <c r="I25" s="1">
        <f>[1]Sheet15!I$367</f>
        <v>0</v>
      </c>
      <c r="J25" s="1">
        <f>[1]Sheet15!J$367</f>
        <v>1472922</v>
      </c>
      <c r="K25" s="1">
        <f>[1]Sheet15!K$367</f>
        <v>1294541</v>
      </c>
      <c r="L25" s="1">
        <f>[1]Sheet15!L$367</f>
        <v>2619</v>
      </c>
      <c r="M25" s="1">
        <f>[1]Sheet15!M$367</f>
        <v>0</v>
      </c>
      <c r="N25" s="1">
        <f>[1]Sheet15!N$367</f>
        <v>229397</v>
      </c>
      <c r="O25" s="1">
        <f>[1]Sheet15!O$367</f>
        <v>257262</v>
      </c>
      <c r="P25" s="1">
        <f>[1]Sheet15!P$367</f>
        <v>232016</v>
      </c>
      <c r="Q25" s="1">
        <f>[1]Sheet15!Q$367</f>
        <v>257262</v>
      </c>
      <c r="R25" s="1">
        <f>[1]Sheet15!R$367</f>
        <v>1240906</v>
      </c>
      <c r="S25" s="1">
        <f>[1]Sheet15!S$367</f>
        <v>1037279</v>
      </c>
      <c r="W25" t="str">
        <f>SUBSTITUTE(Y25,"t1","t"&amp;Z25)</f>
        <v>Sheet15!S$367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[1]Sheet16!D$367</f>
        <v>4819769</v>
      </c>
      <c r="E26" s="1">
        <f>[1]Sheet16!E$367</f>
        <v>4787242</v>
      </c>
      <c r="F26" s="1">
        <f>[1]Sheet16!F$367</f>
        <v>23106</v>
      </c>
      <c r="G26" s="1">
        <f>[1]Sheet16!G$367</f>
        <v>27048</v>
      </c>
      <c r="H26" s="1">
        <f>[1]Sheet16!H$367</f>
        <v>0</v>
      </c>
      <c r="I26" s="1">
        <f>[1]Sheet16!I$367</f>
        <v>0</v>
      </c>
      <c r="J26" s="1">
        <f>[1]Sheet16!J$367</f>
        <v>4842875</v>
      </c>
      <c r="K26" s="1">
        <f>[1]Sheet16!K$367</f>
        <v>4814290</v>
      </c>
      <c r="L26" s="1">
        <f>[1]Sheet16!L$367</f>
        <v>161114</v>
      </c>
      <c r="M26" s="1">
        <f>[1]Sheet16!M$367</f>
        <v>268127</v>
      </c>
      <c r="N26" s="1">
        <f>[1]Sheet16!N$367</f>
        <v>877181</v>
      </c>
      <c r="O26" s="1">
        <f>[1]Sheet16!O$367</f>
        <v>1089457</v>
      </c>
      <c r="P26" s="1">
        <f>[1]Sheet16!P$367</f>
        <v>1038295</v>
      </c>
      <c r="Q26" s="1">
        <f>[1]Sheet16!Q$367</f>
        <v>1357584</v>
      </c>
      <c r="R26" s="1">
        <f>[1]Sheet16!R$367</f>
        <v>3804580</v>
      </c>
      <c r="S26" s="1">
        <f>[1]Sheet16!S$367</f>
        <v>3456706</v>
      </c>
      <c r="W26" t="str">
        <f>SUBSTITUTE(Y26,"t1","t"&amp;Z26)</f>
        <v>Sheet16!S$367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[1]Sheet17!D$367</f>
        <v>0</v>
      </c>
      <c r="E27" s="1">
        <f>[1]Sheet17!E$367</f>
        <v>0</v>
      </c>
      <c r="F27" s="1">
        <f>[1]Sheet17!F$367</f>
        <v>0</v>
      </c>
      <c r="G27" s="1">
        <f>[1]Sheet17!G$367</f>
        <v>0</v>
      </c>
      <c r="H27" s="1">
        <f>[1]Sheet17!H$367</f>
        <v>0</v>
      </c>
      <c r="I27" s="1">
        <f>[1]Sheet17!I$367</f>
        <v>0</v>
      </c>
      <c r="J27" s="1">
        <f>[1]Sheet17!J$367</f>
        <v>0</v>
      </c>
      <c r="K27" s="1">
        <f>[1]Sheet17!K$367</f>
        <v>0</v>
      </c>
      <c r="L27" s="1">
        <f>[1]Sheet17!L$367</f>
        <v>0</v>
      </c>
      <c r="M27" s="1">
        <f>[1]Sheet17!M$367</f>
        <v>0</v>
      </c>
      <c r="N27" s="1">
        <f>[1]Sheet17!N$367</f>
        <v>0</v>
      </c>
      <c r="O27" s="1">
        <f>[1]Sheet17!O$367</f>
        <v>0</v>
      </c>
      <c r="P27" s="1">
        <f>[1]Sheet17!P$367</f>
        <v>0</v>
      </c>
      <c r="Q27" s="1">
        <f>[1]Sheet17!Q$367</f>
        <v>0</v>
      </c>
      <c r="R27" s="1">
        <f>[1]Sheet17!R$367</f>
        <v>0</v>
      </c>
      <c r="S27" s="1">
        <f>[1]Sheet17!S$367</f>
        <v>0</v>
      </c>
      <c r="W27" t="str">
        <f>SUBSTITUTE(Y27,"t1","t"&amp;Z27)</f>
        <v>Sheet17!S$367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[1]Sheet18!D$367</f>
        <v>0</v>
      </c>
      <c r="E28" s="1">
        <f>[1]Sheet18!E$367</f>
        <v>0</v>
      </c>
      <c r="F28" s="1">
        <f>[1]Sheet18!F$367</f>
        <v>0</v>
      </c>
      <c r="G28" s="1">
        <f>[1]Sheet18!G$367</f>
        <v>0</v>
      </c>
      <c r="H28" s="1">
        <f>[1]Sheet18!H$367</f>
        <v>0</v>
      </c>
      <c r="I28" s="1">
        <f>[1]Sheet18!I$367</f>
        <v>0</v>
      </c>
      <c r="J28" s="1">
        <f>[1]Sheet18!J$367</f>
        <v>0</v>
      </c>
      <c r="K28" s="1">
        <f>[1]Sheet18!K$367</f>
        <v>0</v>
      </c>
      <c r="L28" s="1">
        <f>[1]Sheet18!L$367</f>
        <v>0</v>
      </c>
      <c r="M28" s="1">
        <f>[1]Sheet18!M$367</f>
        <v>0</v>
      </c>
      <c r="N28" s="1">
        <f>[1]Sheet18!N$367</f>
        <v>0</v>
      </c>
      <c r="O28" s="1">
        <f>[1]Sheet18!O$367</f>
        <v>0</v>
      </c>
      <c r="P28" s="1">
        <f>[1]Sheet18!P$367</f>
        <v>0</v>
      </c>
      <c r="Q28" s="1">
        <f>[1]Sheet18!Q$367</f>
        <v>0</v>
      </c>
      <c r="R28" s="1">
        <f>[1]Sheet18!R$367</f>
        <v>0</v>
      </c>
      <c r="S28" s="1">
        <f>[1]Sheet18!S$367</f>
        <v>0</v>
      </c>
      <c r="W28" t="str">
        <f>SUBSTITUTE(Y28,"t1","t"&amp;Z28)</f>
        <v>Sheet18!S$367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[1]Sheet19!D$367</f>
        <v>898232.69299999997</v>
      </c>
      <c r="E29" s="1">
        <f>[1]Sheet19!E$367</f>
        <v>1028419.2180000001</v>
      </c>
      <c r="F29" s="1">
        <f>[1]Sheet19!F$367</f>
        <v>159988.11399999997</v>
      </c>
      <c r="G29" s="1">
        <f>[1]Sheet19!G$367</f>
        <v>140997.05800000002</v>
      </c>
      <c r="H29" s="1">
        <f>[1]Sheet19!H$367</f>
        <v>0</v>
      </c>
      <c r="I29" s="1">
        <f>[1]Sheet19!I$367</f>
        <v>0</v>
      </c>
      <c r="J29" s="1">
        <f>[1]Sheet19!J$367</f>
        <v>1058220.807</v>
      </c>
      <c r="K29" s="1">
        <f>[1]Sheet19!K$367</f>
        <v>1169416.2760000001</v>
      </c>
      <c r="L29" s="1">
        <f>[1]Sheet19!L$367</f>
        <v>18130.52</v>
      </c>
      <c r="M29" s="1">
        <f>[1]Sheet19!M$367</f>
        <v>7515.4500000000007</v>
      </c>
      <c r="N29" s="1">
        <f>[1]Sheet19!N$367</f>
        <v>925295.05</v>
      </c>
      <c r="O29" s="1">
        <f>[1]Sheet19!O$367</f>
        <v>1055626.9046</v>
      </c>
      <c r="P29" s="1">
        <f>[1]Sheet19!P$367</f>
        <v>943425.57000000007</v>
      </c>
      <c r="Q29" s="1">
        <f>[1]Sheet19!Q$367</f>
        <v>1063142.3546</v>
      </c>
      <c r="R29" s="1">
        <f>[1]Sheet19!R$367</f>
        <v>114795.23699999996</v>
      </c>
      <c r="S29" s="1">
        <f>[1]Sheet19!S$367</f>
        <v>106273.92140000011</v>
      </c>
      <c r="W29" t="str">
        <f>SUBSTITUTE(Y29,"t1","t"&amp;Z29)</f>
        <v>Sheet19!S$367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[1]Sheet20!D$367</f>
        <v>192002.69744653706</v>
      </c>
      <c r="E30" s="1">
        <f>[1]Sheet20!E$367</f>
        <v>187567.99562120551</v>
      </c>
      <c r="F30" s="1">
        <f>[1]Sheet20!F$367</f>
        <v>0</v>
      </c>
      <c r="G30" s="1">
        <f>[1]Sheet20!G$367</f>
        <v>0</v>
      </c>
      <c r="H30" s="1">
        <f>[1]Sheet20!H$367</f>
        <v>0</v>
      </c>
      <c r="I30" s="1">
        <f>[1]Sheet20!I$367</f>
        <v>0</v>
      </c>
      <c r="J30" s="1">
        <f>[1]Sheet20!J$367</f>
        <v>192002.69744653706</v>
      </c>
      <c r="K30" s="1">
        <f>[1]Sheet20!K$367</f>
        <v>187567.99562120551</v>
      </c>
      <c r="L30" s="1">
        <f>[1]Sheet20!L$367</f>
        <v>43211.25</v>
      </c>
      <c r="M30" s="1">
        <f>[1]Sheet20!M$367</f>
        <v>0</v>
      </c>
      <c r="N30" s="1">
        <f>[1]Sheet20!N$367</f>
        <v>71085.813045591305</v>
      </c>
      <c r="O30" s="1">
        <f>[1]Sheet20!O$367</f>
        <v>116579.12997494219</v>
      </c>
      <c r="P30" s="1">
        <f>[1]Sheet20!P$367</f>
        <v>114297.06304559131</v>
      </c>
      <c r="Q30" s="1">
        <f>[1]Sheet20!Q$367</f>
        <v>116579.12997494219</v>
      </c>
      <c r="R30" s="1">
        <f>[1]Sheet20!R$367</f>
        <v>77705.634400945753</v>
      </c>
      <c r="S30" s="1">
        <f>[1]Sheet20!S$367</f>
        <v>70988.865646263323</v>
      </c>
      <c r="W30" t="str">
        <f>SUBSTITUTE(Y30,"t1","t"&amp;Z30)</f>
        <v>Sheet20!S$367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[1]Sheet21!D$367</f>
        <v>986769.19063840958</v>
      </c>
      <c r="E31" s="1">
        <f>[1]Sheet21!E$367</f>
        <v>1125303.739502114</v>
      </c>
      <c r="F31" s="1">
        <f>[1]Sheet21!F$367</f>
        <v>4526.3733615904202</v>
      </c>
      <c r="G31" s="1">
        <f>[1]Sheet21!G$367</f>
        <v>81374.048497885931</v>
      </c>
      <c r="H31" s="1">
        <f>[1]Sheet21!H$367</f>
        <v>0</v>
      </c>
      <c r="I31" s="1">
        <f>[1]Sheet21!I$367</f>
        <v>0</v>
      </c>
      <c r="J31" s="1">
        <f>[1]Sheet21!J$367</f>
        <v>991295.56400000001</v>
      </c>
      <c r="K31" s="1">
        <f>[1]Sheet21!K$367</f>
        <v>1206677.7879999999</v>
      </c>
      <c r="L31" s="1">
        <f>[1]Sheet21!L$367</f>
        <v>34506.78</v>
      </c>
      <c r="M31" s="1">
        <f>[1]Sheet21!M$367</f>
        <v>26653</v>
      </c>
      <c r="N31" s="1">
        <f>[1]Sheet21!N$367</f>
        <v>901895.02676315093</v>
      </c>
      <c r="O31" s="1">
        <f>[1]Sheet21!O$367</f>
        <v>1032144.059</v>
      </c>
      <c r="P31" s="1">
        <f>[1]Sheet21!P$367</f>
        <v>936401.80676315096</v>
      </c>
      <c r="Q31" s="1">
        <f>[1]Sheet21!Q$367</f>
        <v>1058797.0589999999</v>
      </c>
      <c r="R31" s="1">
        <f>[1]Sheet21!R$367</f>
        <v>54893.757236849051</v>
      </c>
      <c r="S31" s="1">
        <f>[1]Sheet21!S$367</f>
        <v>147880.72900000005</v>
      </c>
      <c r="W31" t="str">
        <f>SUBSTITUTE(Y31,"t1","t"&amp;Z31)</f>
        <v>Sheet21!S$367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[1]Sheet22!D$367</f>
        <v>0</v>
      </c>
      <c r="E32" s="1">
        <f>[1]Sheet22!E$367</f>
        <v>0</v>
      </c>
      <c r="F32" s="1">
        <f>[1]Sheet22!F$367</f>
        <v>0</v>
      </c>
      <c r="G32" s="1">
        <f>[1]Sheet22!G$367</f>
        <v>0</v>
      </c>
      <c r="H32" s="1">
        <f>[1]Sheet22!H$367</f>
        <v>0</v>
      </c>
      <c r="I32" s="1">
        <f>[1]Sheet22!I$367</f>
        <v>0</v>
      </c>
      <c r="J32" s="1">
        <f>[1]Sheet22!J$367</f>
        <v>0</v>
      </c>
      <c r="K32" s="1">
        <f>[1]Sheet22!K$367</f>
        <v>0</v>
      </c>
      <c r="L32" s="1">
        <f>[1]Sheet22!L$367</f>
        <v>0</v>
      </c>
      <c r="M32" s="1">
        <f>[1]Sheet22!M$367</f>
        <v>0</v>
      </c>
      <c r="N32" s="1">
        <f>[1]Sheet22!N$367</f>
        <v>0</v>
      </c>
      <c r="O32" s="1">
        <f>[1]Sheet22!O$367</f>
        <v>0</v>
      </c>
      <c r="P32" s="1">
        <f>[1]Sheet22!P$367</f>
        <v>0</v>
      </c>
      <c r="Q32" s="1">
        <f>[1]Sheet22!Q$367</f>
        <v>0</v>
      </c>
      <c r="R32" s="1">
        <f>[1]Sheet22!R$367</f>
        <v>0</v>
      </c>
      <c r="S32" s="1">
        <f>[1]Sheet22!S$367</f>
        <v>0</v>
      </c>
      <c r="W32" t="str">
        <f>SUBSTITUTE(Y32,"t1","t"&amp;Z32)</f>
        <v>Sheet22!S$367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9702248.5810849462</v>
      </c>
      <c r="E33" s="1">
        <f>SUM(E22:E32)</f>
        <v>9842100.9331233203</v>
      </c>
      <c r="F33" s="1">
        <f>SUM(F22:F32)</f>
        <v>231514.48736159038</v>
      </c>
      <c r="G33" s="1">
        <f>SUM(G22:G32)</f>
        <v>313852.10649788595</v>
      </c>
      <c r="H33" s="1">
        <f>SUM(H22:H32)</f>
        <v>0</v>
      </c>
      <c r="I33" s="1">
        <f>SUM(I22:I32)</f>
        <v>0</v>
      </c>
      <c r="J33" s="1">
        <f>SUM(J22:J32)</f>
        <v>9933763.0684465356</v>
      </c>
      <c r="K33" s="1">
        <f>SUM(K22:K32)</f>
        <v>10155953.039621208</v>
      </c>
      <c r="L33" s="1">
        <f>SUM(L22:L32)</f>
        <v>264974.55</v>
      </c>
      <c r="M33" s="1">
        <f>SUM(M22:M32)</f>
        <v>302295.45</v>
      </c>
      <c r="N33" s="1">
        <f>SUM(N22:N32)</f>
        <v>3985810.8898087419</v>
      </c>
      <c r="O33" s="1">
        <f>SUM(O22:O32)</f>
        <v>4790605.0935749421</v>
      </c>
      <c r="P33" s="1">
        <f>SUM(P22:P32)</f>
        <v>4250785.4398087421</v>
      </c>
      <c r="Q33" s="1">
        <f>SUM(Q22:Q32)</f>
        <v>5092900.5435749423</v>
      </c>
      <c r="R33" s="1">
        <f>SUM(R22:R32)</f>
        <v>5682977.6286377944</v>
      </c>
      <c r="S33" s="1">
        <f>SUM(S22:S32)</f>
        <v>5063052.4960462647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22694254.327822268</v>
      </c>
      <c r="E34" s="1">
        <f>E33+E21</f>
        <v>23742066.999097224</v>
      </c>
      <c r="F34" s="1">
        <f>F33+F21</f>
        <v>429652.58213499637</v>
      </c>
      <c r="G34" s="1">
        <f>G33+G21</f>
        <v>454931.50649788597</v>
      </c>
      <c r="H34" s="1">
        <f>H33+H21</f>
        <v>10324</v>
      </c>
      <c r="I34" s="1">
        <f>I33+I21</f>
        <v>5748.5</v>
      </c>
      <c r="J34" s="1">
        <f>J33+J21</f>
        <v>23134230.90995726</v>
      </c>
      <c r="K34" s="1">
        <f>K33+K21</f>
        <v>24202747.00559511</v>
      </c>
      <c r="L34" s="1">
        <f>L33+L21</f>
        <v>1923374.0871711702</v>
      </c>
      <c r="M34" s="1">
        <f>M33+M21</f>
        <v>2031304.7946390458</v>
      </c>
      <c r="N34" s="1">
        <f>N33+N21</f>
        <v>14823350.982756766</v>
      </c>
      <c r="O34" s="1">
        <f>O33+O21</f>
        <v>15807866.886705864</v>
      </c>
      <c r="P34" s="1">
        <f>P33+P21</f>
        <v>16746725.069927935</v>
      </c>
      <c r="Q34" s="1">
        <f>Q33+Q21</f>
        <v>17839171.681344911</v>
      </c>
      <c r="R34" s="1">
        <f>R33+R21</f>
        <v>6387505.8400293281</v>
      </c>
      <c r="S34" s="1">
        <f>S33+S21</f>
        <v>6363575.3242502008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2015-05-17T16:05:08Z</dcterms:created>
  <dcterms:modified xsi:type="dcterms:W3CDTF">2015-05-17T16:05:11Z</dcterms:modified>
</cp:coreProperties>
</file>