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<sst xmlns="http://schemas.openxmlformats.org/spreadsheetml/2006/main" count="61" uniqueCount="41">
  <si>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</si>
  <si>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</si>
  <si>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Sheet1!S$374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</si>
  <si>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</si>
  <si>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</si>
  <si>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</si>
  <si>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</si>
  <si>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</si>
  <si>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</si>
  <si>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</si>
  <si>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</si>
  <si>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</si>
  <si>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</si>
  <si>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</si>
  <si>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</si>
  <si>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</si>
  <si>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</si>
  <si>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</si>
  <si>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</si>
  <si>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</si>
  <si>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</si>
  <si>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</si>
  <si>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</si>
  <si>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</si>
  <si>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</si>
  <si>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</si>
  <si>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</si>
  <si>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</si>
  <si>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</si>
  <si>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</si>
  <si>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</si>
  <si>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</si>
  <si>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</si>
  <si>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</si>
  <si>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</si>
  <si>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</si>
  <si>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</si>
  <si>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</si>
  <si>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</si>
  <si>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(51): Earned Premiums for 2013-2014  (Health)  in Omani Rial</t>
  </si>
  <si>
    <t>جدول رقم (51): الأقساط المكتسبة لعامي  2013-2014م   (صحي) 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</si>
</sst>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74">
          <cell r="D374">
            <v>3212491.8040999998</v>
          </cell>
          <cell r="E374">
            <v>1479656.9153499999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3212491.8040999998</v>
          </cell>
          <cell r="K374">
            <v>1479656.9153499999</v>
          </cell>
          <cell r="L374">
            <v>86900</v>
          </cell>
          <cell r="M374">
            <v>-7522</v>
          </cell>
          <cell r="N374">
            <v>877327.25</v>
          </cell>
          <cell r="O374">
            <v>68348.649999999994</v>
          </cell>
          <cell r="P374">
            <v>964227.25</v>
          </cell>
          <cell r="Q374">
            <v>60826.649999999994</v>
          </cell>
          <cell r="R374">
            <v>2248264.5540999998</v>
          </cell>
          <cell r="S374">
            <v>1418830.26535</v>
          </cell>
        </row>
      </sheetData>
      <sheetData sheetId="2">
        <row r="374">
          <cell r="D374">
            <v>4683592.3999999994</v>
          </cell>
          <cell r="E374">
            <v>6638061.3000000007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4683592.3999999994</v>
          </cell>
          <cell r="K374">
            <v>6638061.3000000007</v>
          </cell>
          <cell r="L374">
            <v>0</v>
          </cell>
          <cell r="M374">
            <v>0</v>
          </cell>
          <cell r="N374">
            <v>3035692.9</v>
          </cell>
          <cell r="O374">
            <v>4307354.7</v>
          </cell>
          <cell r="P374">
            <v>3035692.9</v>
          </cell>
          <cell r="Q374">
            <v>4307354.7</v>
          </cell>
          <cell r="R374">
            <v>1647899.4999999995</v>
          </cell>
          <cell r="S374">
            <v>2330706.6000000006</v>
          </cell>
        </row>
      </sheetData>
      <sheetData sheetId="3">
        <row r="374">
          <cell r="D374">
            <v>102156</v>
          </cell>
          <cell r="E374">
            <v>138453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102156</v>
          </cell>
          <cell r="K374">
            <v>138453</v>
          </cell>
          <cell r="L374">
            <v>0</v>
          </cell>
          <cell r="M374">
            <v>0</v>
          </cell>
          <cell r="N374">
            <v>65726</v>
          </cell>
          <cell r="O374">
            <v>95625</v>
          </cell>
          <cell r="P374">
            <v>65726</v>
          </cell>
          <cell r="Q374">
            <v>95625</v>
          </cell>
          <cell r="R374">
            <v>36430</v>
          </cell>
          <cell r="S374">
            <v>42828</v>
          </cell>
        </row>
      </sheetData>
      <sheetData sheetId="4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5">
        <row r="374">
          <cell r="D374">
            <v>95184</v>
          </cell>
          <cell r="E374">
            <v>295598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95184</v>
          </cell>
          <cell r="K374">
            <v>295598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95184</v>
          </cell>
          <cell r="S374">
            <v>295598</v>
          </cell>
        </row>
      </sheetData>
      <sheetData sheetId="6">
        <row r="374">
          <cell r="D374">
            <v>727923</v>
          </cell>
          <cell r="E374">
            <v>916737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727923</v>
          </cell>
          <cell r="K374">
            <v>916737</v>
          </cell>
          <cell r="L374">
            <v>0</v>
          </cell>
          <cell r="M374">
            <v>0</v>
          </cell>
          <cell r="N374">
            <v>448821</v>
          </cell>
          <cell r="O374">
            <v>459381</v>
          </cell>
          <cell r="P374">
            <v>448821</v>
          </cell>
          <cell r="Q374">
            <v>459381</v>
          </cell>
          <cell r="R374">
            <v>279102</v>
          </cell>
          <cell r="S374">
            <v>457356</v>
          </cell>
        </row>
      </sheetData>
      <sheetData sheetId="7">
        <row r="375">
          <cell r="D375">
            <v>667539</v>
          </cell>
          <cell r="E375">
            <v>576877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667539</v>
          </cell>
          <cell r="K375">
            <v>576877</v>
          </cell>
          <cell r="L375">
            <v>0</v>
          </cell>
          <cell r="M375">
            <v>0</v>
          </cell>
          <cell r="N375">
            <v>303557</v>
          </cell>
          <cell r="O375">
            <v>257711</v>
          </cell>
          <cell r="P375">
            <v>303557</v>
          </cell>
          <cell r="Q375">
            <v>257711</v>
          </cell>
          <cell r="R375">
            <v>363982</v>
          </cell>
          <cell r="S375">
            <v>319166</v>
          </cell>
        </row>
      </sheetData>
      <sheetData sheetId="8">
        <row r="374">
          <cell r="D374">
            <v>34119442.182688162</v>
          </cell>
          <cell r="E374">
            <v>52209794.822999999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34119442.182688162</v>
          </cell>
          <cell r="K374">
            <v>52209794.822999999</v>
          </cell>
          <cell r="L374">
            <v>0</v>
          </cell>
          <cell r="M374">
            <v>0</v>
          </cell>
          <cell r="N374">
            <v>26189297.27015806</v>
          </cell>
          <cell r="O374">
            <v>32484470.222700611</v>
          </cell>
          <cell r="P374">
            <v>26189297.27015806</v>
          </cell>
          <cell r="Q374">
            <v>32484470.222700611</v>
          </cell>
          <cell r="R374">
            <v>7930144.9125301018</v>
          </cell>
          <cell r="S374">
            <v>19725324.600299388</v>
          </cell>
        </row>
      </sheetData>
      <sheetData sheetId="9">
        <row r="374">
          <cell r="D374">
            <v>256220</v>
          </cell>
          <cell r="E374">
            <v>250391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256220</v>
          </cell>
          <cell r="K374">
            <v>250391</v>
          </cell>
          <cell r="L374">
            <v>0</v>
          </cell>
          <cell r="M374">
            <v>0</v>
          </cell>
          <cell r="N374">
            <v>176192</v>
          </cell>
          <cell r="O374">
            <v>177549</v>
          </cell>
          <cell r="P374">
            <v>176192</v>
          </cell>
          <cell r="Q374">
            <v>177549</v>
          </cell>
          <cell r="R374">
            <v>80028</v>
          </cell>
          <cell r="S374">
            <v>72842</v>
          </cell>
        </row>
      </sheetData>
      <sheetData sheetId="10">
        <row r="374">
          <cell r="D374">
            <v>752130</v>
          </cell>
          <cell r="E374">
            <v>1822447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752130</v>
          </cell>
          <cell r="K374">
            <v>1822447</v>
          </cell>
          <cell r="L374">
            <v>0</v>
          </cell>
          <cell r="M374">
            <v>0</v>
          </cell>
          <cell r="N374">
            <v>486756</v>
          </cell>
          <cell r="O374">
            <v>844257.92500000005</v>
          </cell>
          <cell r="P374">
            <v>486756</v>
          </cell>
          <cell r="Q374">
            <v>844257.92500000005</v>
          </cell>
          <cell r="R374">
            <v>265374</v>
          </cell>
          <cell r="S374">
            <v>978189.07499999995</v>
          </cell>
        </row>
      </sheetData>
      <sheetData sheetId="11">
        <row r="374">
          <cell r="D374">
            <v>0</v>
          </cell>
          <cell r="E374">
            <v>27467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27467</v>
          </cell>
          <cell r="L374">
            <v>0</v>
          </cell>
          <cell r="M374">
            <v>0</v>
          </cell>
          <cell r="N374">
            <v>0</v>
          </cell>
          <cell r="O374">
            <v>18423.900000000001</v>
          </cell>
          <cell r="P374">
            <v>0</v>
          </cell>
          <cell r="Q374">
            <v>18423.900000000001</v>
          </cell>
          <cell r="R374">
            <v>0</v>
          </cell>
          <cell r="S374">
            <v>9043.0999999999985</v>
          </cell>
        </row>
      </sheetData>
      <sheetData sheetId="12">
        <row r="374">
          <cell r="D374">
            <v>244001</v>
          </cell>
          <cell r="E374">
            <v>478085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244001</v>
          </cell>
          <cell r="K374">
            <v>478085</v>
          </cell>
          <cell r="L374">
            <v>0</v>
          </cell>
          <cell r="M374">
            <v>0</v>
          </cell>
          <cell r="N374">
            <v>74819</v>
          </cell>
          <cell r="O374">
            <v>45065</v>
          </cell>
          <cell r="P374">
            <v>74819</v>
          </cell>
          <cell r="Q374">
            <v>45065</v>
          </cell>
          <cell r="R374">
            <v>169182</v>
          </cell>
          <cell r="S374">
            <v>433020</v>
          </cell>
        </row>
      </sheetData>
      <sheetData sheetId="13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14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15">
        <row r="374">
          <cell r="D374">
            <v>3089055</v>
          </cell>
          <cell r="E374">
            <v>4155042</v>
          </cell>
          <cell r="F374">
            <v>69258</v>
          </cell>
          <cell r="G374">
            <v>0</v>
          </cell>
          <cell r="H374">
            <v>0</v>
          </cell>
          <cell r="I374">
            <v>0</v>
          </cell>
          <cell r="J374">
            <v>3158313</v>
          </cell>
          <cell r="K374">
            <v>4155042</v>
          </cell>
          <cell r="L374">
            <v>5615</v>
          </cell>
          <cell r="M374">
            <v>0</v>
          </cell>
          <cell r="N374">
            <v>491884</v>
          </cell>
          <cell r="O374">
            <v>24171</v>
          </cell>
          <cell r="P374">
            <v>497499</v>
          </cell>
          <cell r="Q374">
            <v>24171</v>
          </cell>
          <cell r="R374">
            <v>2660814</v>
          </cell>
          <cell r="S374">
            <v>4130871</v>
          </cell>
        </row>
      </sheetData>
      <sheetData sheetId="16">
        <row r="374">
          <cell r="D374">
            <v>1216376</v>
          </cell>
          <cell r="E374">
            <v>1653017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1216376</v>
          </cell>
          <cell r="K374">
            <v>1653017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1216376</v>
          </cell>
          <cell r="S374">
            <v>1653017</v>
          </cell>
        </row>
      </sheetData>
      <sheetData sheetId="17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18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19">
        <row r="374">
          <cell r="D374">
            <v>429834.36526315799</v>
          </cell>
          <cell r="E374">
            <v>539277.89473684202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429834.36526315799</v>
          </cell>
          <cell r="K374">
            <v>539277.89473684202</v>
          </cell>
          <cell r="L374">
            <v>0</v>
          </cell>
          <cell r="M374">
            <v>0</v>
          </cell>
          <cell r="N374">
            <v>316670.22089473694</v>
          </cell>
          <cell r="O374">
            <v>239792.842105263</v>
          </cell>
          <cell r="P374">
            <v>316670.22089473694</v>
          </cell>
          <cell r="Q374">
            <v>239792.842105263</v>
          </cell>
          <cell r="R374">
            <v>113164.14436842105</v>
          </cell>
          <cell r="S374">
            <v>299485.05263157899</v>
          </cell>
        </row>
      </sheetData>
      <sheetData sheetId="20">
        <row r="374">
          <cell r="D374">
            <v>113707.92808675916</v>
          </cell>
          <cell r="E374">
            <v>16294.271790616172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113707.92808675916</v>
          </cell>
          <cell r="K374">
            <v>16294.271790616172</v>
          </cell>
          <cell r="L374">
            <v>0</v>
          </cell>
          <cell r="M374">
            <v>0</v>
          </cell>
          <cell r="N374">
            <v>87005.630795493213</v>
          </cell>
          <cell r="O374">
            <v>8179.5446875722864</v>
          </cell>
          <cell r="P374">
            <v>87005.630795493213</v>
          </cell>
          <cell r="Q374">
            <v>8179.5446875722864</v>
          </cell>
          <cell r="R374">
            <v>26702.297291265946</v>
          </cell>
          <cell r="S374">
            <v>8114.7271030438851</v>
          </cell>
        </row>
      </sheetData>
      <sheetData sheetId="21">
        <row r="374">
          <cell r="D374">
            <v>431543.098</v>
          </cell>
          <cell r="E374">
            <v>575994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431543.098</v>
          </cell>
          <cell r="K374">
            <v>575994</v>
          </cell>
          <cell r="L374">
            <v>0</v>
          </cell>
          <cell r="M374">
            <v>0</v>
          </cell>
          <cell r="N374">
            <v>301122.94099999999</v>
          </cell>
          <cell r="O374">
            <v>382608</v>
          </cell>
          <cell r="P374">
            <v>301122.94099999999</v>
          </cell>
          <cell r="Q374">
            <v>382608</v>
          </cell>
          <cell r="R374">
            <v>130420.15700000001</v>
          </cell>
          <cell r="S374">
            <v>193386</v>
          </cell>
        </row>
      </sheetData>
      <sheetData sheetId="22"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4" workbookViewId="0">
      <selection activeCell="A32" sqref="A32"/>
    </sheetView>
  </sheetViews>
  <sheetFormatPr defaultRowHeight="15"/>
  <cols>
    <col min="4" max="5" width="10.140625" bestFit="1" customWidth="1"/>
    <col min="10" max="11" width="10.140625" bestFit="1" customWidth="1"/>
    <col min="14" max="19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[1]Sheet1!D$374</f>
        <v>3212491.8040999998</v>
      </c>
      <c r="E8" s="14">
        <f>[1]Sheet1!E$374</f>
        <v>1479656.9153499999</v>
      </c>
      <c r="F8" s="14">
        <f>[1]Sheet1!F$374</f>
        <v>0</v>
      </c>
      <c r="G8" s="14">
        <f>[1]Sheet1!G$374</f>
        <v>0</v>
      </c>
      <c r="H8" s="14">
        <f>[1]Sheet1!H$374</f>
        <v>0</v>
      </c>
      <c r="I8" s="14">
        <f>[1]Sheet1!I$374</f>
        <v>0</v>
      </c>
      <c r="J8" s="14">
        <f>[1]Sheet1!J$374</f>
        <v>3212491.8040999998</v>
      </c>
      <c r="K8" s="14">
        <f>[1]Sheet1!K$374</f>
        <v>1479656.9153499999</v>
      </c>
      <c r="L8" s="14">
        <f>[1]Sheet1!L$374</f>
        <v>86900</v>
      </c>
      <c r="M8" s="14">
        <f>[1]Sheet1!M$374</f>
        <v>-7522</v>
      </c>
      <c r="N8" s="14">
        <f>[1]Sheet1!N$374</f>
        <v>877327.25</v>
      </c>
      <c r="O8" s="14">
        <f>[1]Sheet1!O$374</f>
        <v>68348.649999999994</v>
      </c>
      <c r="P8" s="14">
        <f>[1]Sheet1!P$374</f>
        <v>964227.25</v>
      </c>
      <c r="Q8" s="14">
        <f>[1]Sheet1!Q$374</f>
        <v>60826.649999999994</v>
      </c>
      <c r="R8" s="14">
        <f>[1]Sheet1!R$374</f>
        <v>2248264.5540999998</v>
      </c>
      <c r="S8" s="14">
        <f>[1]Sheet1!S$374</f>
        <v>1418830.26535</v>
      </c>
    </row>
    <row r="9" spans="1:26" ht="23.1" customHeight="1">
      <c r="A9" s="6">
        <v>2</v>
      </c>
      <c r="B9" s="9"/>
      <c r="C9" s="3" t="s">
        <v>27</v>
      </c>
      <c r="D9" s="1">
        <f>[1]Sheet2!D$374</f>
        <v>4683592.3999999994</v>
      </c>
      <c r="E9" s="1">
        <f>[1]Sheet2!E$374</f>
        <v>6638061.3000000007</v>
      </c>
      <c r="F9" s="1">
        <f>[1]Sheet2!F$374</f>
        <v>0</v>
      </c>
      <c r="G9" s="1">
        <f>[1]Sheet2!G$374</f>
        <v>0</v>
      </c>
      <c r="H9" s="1">
        <f>[1]Sheet2!H$374</f>
        <v>0</v>
      </c>
      <c r="I9" s="1">
        <f>[1]Sheet2!I$374</f>
        <v>0</v>
      </c>
      <c r="J9" s="1">
        <f>[1]Sheet2!J$374</f>
        <v>4683592.3999999994</v>
      </c>
      <c r="K9" s="1">
        <f>[1]Sheet2!K$374</f>
        <v>6638061.3000000007</v>
      </c>
      <c r="L9" s="1">
        <f>[1]Sheet2!L$374</f>
        <v>0</v>
      </c>
      <c r="M9" s="1">
        <f>[1]Sheet2!M$374</f>
        <v>0</v>
      </c>
      <c r="N9" s="1">
        <f>[1]Sheet2!N$374</f>
        <v>3035692.9</v>
      </c>
      <c r="O9" s="1">
        <f>[1]Sheet2!O$374</f>
        <v>4307354.7</v>
      </c>
      <c r="P9" s="1">
        <f>[1]Sheet2!P$374</f>
        <v>3035692.9</v>
      </c>
      <c r="Q9" s="1">
        <f>[1]Sheet2!Q$374</f>
        <v>4307354.7</v>
      </c>
      <c r="R9" s="1">
        <f>[1]Sheet2!R$374</f>
        <v>1647899.4999999995</v>
      </c>
      <c r="S9" s="1">
        <f>[1]Sheet2!S$374</f>
        <v>2330706.6000000006</v>
      </c>
      <c r="W9" t="str">
        <f>SUBSTITUTE(Y9,"t1","t"&amp;Z9)</f>
        <v>Sheet2!S$374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[1]Sheet3!D$374</f>
        <v>102156</v>
      </c>
      <c r="E10" s="1">
        <f>[1]Sheet3!E$374</f>
        <v>138453</v>
      </c>
      <c r="F10" s="1">
        <f>[1]Sheet3!F$374</f>
        <v>0</v>
      </c>
      <c r="G10" s="1">
        <f>[1]Sheet3!G$374</f>
        <v>0</v>
      </c>
      <c r="H10" s="1">
        <f>[1]Sheet3!H$374</f>
        <v>0</v>
      </c>
      <c r="I10" s="1">
        <f>[1]Sheet3!I$374</f>
        <v>0</v>
      </c>
      <c r="J10" s="1">
        <f>[1]Sheet3!J$374</f>
        <v>102156</v>
      </c>
      <c r="K10" s="1">
        <f>[1]Sheet3!K$374</f>
        <v>138453</v>
      </c>
      <c r="L10" s="1">
        <f>[1]Sheet3!L$374</f>
        <v>0</v>
      </c>
      <c r="M10" s="1">
        <f>[1]Sheet3!M$374</f>
        <v>0</v>
      </c>
      <c r="N10" s="1">
        <f>[1]Sheet3!N$374</f>
        <v>65726</v>
      </c>
      <c r="O10" s="1">
        <f>[1]Sheet3!O$374</f>
        <v>95625</v>
      </c>
      <c r="P10" s="1">
        <f>[1]Sheet3!P$374</f>
        <v>65726</v>
      </c>
      <c r="Q10" s="1">
        <f>[1]Sheet3!Q$374</f>
        <v>95625</v>
      </c>
      <c r="R10" s="1">
        <f>[1]Sheet3!R$374</f>
        <v>36430</v>
      </c>
      <c r="S10" s="1">
        <f>[1]Sheet3!S$374</f>
        <v>42828</v>
      </c>
      <c r="W10" t="str">
        <f>SUBSTITUTE(Y10,"t1","t"&amp;Z10)</f>
        <v>Sheet3!S$374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[1]Sheet4!D$374</f>
        <v>0</v>
      </c>
      <c r="E11" s="1">
        <f>[1]Sheet4!E$374</f>
        <v>0</v>
      </c>
      <c r="F11" s="1">
        <f>[1]Sheet4!F$374</f>
        <v>0</v>
      </c>
      <c r="G11" s="1">
        <f>[1]Sheet4!G$374</f>
        <v>0</v>
      </c>
      <c r="H11" s="1">
        <f>[1]Sheet4!H$374</f>
        <v>0</v>
      </c>
      <c r="I11" s="1">
        <f>[1]Sheet4!I$374</f>
        <v>0</v>
      </c>
      <c r="J11" s="1">
        <f>[1]Sheet4!J$374</f>
        <v>0</v>
      </c>
      <c r="K11" s="1">
        <f>[1]Sheet4!K$374</f>
        <v>0</v>
      </c>
      <c r="L11" s="1">
        <f>[1]Sheet4!L$374</f>
        <v>0</v>
      </c>
      <c r="M11" s="1">
        <f>[1]Sheet4!M$374</f>
        <v>0</v>
      </c>
      <c r="N11" s="1">
        <f>[1]Sheet4!N$374</f>
        <v>0</v>
      </c>
      <c r="O11" s="1">
        <f>[1]Sheet4!O$374</f>
        <v>0</v>
      </c>
      <c r="P11" s="1">
        <f>[1]Sheet4!P$374</f>
        <v>0</v>
      </c>
      <c r="Q11" s="1">
        <f>[1]Sheet4!Q$374</f>
        <v>0</v>
      </c>
      <c r="R11" s="1">
        <f>[1]Sheet4!R$374</f>
        <v>0</v>
      </c>
      <c r="S11" s="1">
        <f>[1]Sheet4!S$374</f>
        <v>0</v>
      </c>
      <c r="W11" t="str">
        <f>SUBSTITUTE(Y11,"t1","t"&amp;Z11)</f>
        <v>Sheet4!S$374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[1]Sheet5!D$374</f>
        <v>95184</v>
      </c>
      <c r="E12" s="1">
        <f>[1]Sheet5!E$374</f>
        <v>295598</v>
      </c>
      <c r="F12" s="1">
        <f>[1]Sheet5!F$374</f>
        <v>0</v>
      </c>
      <c r="G12" s="1">
        <f>[1]Sheet5!G$374</f>
        <v>0</v>
      </c>
      <c r="H12" s="1">
        <f>[1]Sheet5!H$374</f>
        <v>0</v>
      </c>
      <c r="I12" s="1">
        <f>[1]Sheet5!I$374</f>
        <v>0</v>
      </c>
      <c r="J12" s="1">
        <f>[1]Sheet5!J$374</f>
        <v>95184</v>
      </c>
      <c r="K12" s="1">
        <f>[1]Sheet5!K$374</f>
        <v>295598</v>
      </c>
      <c r="L12" s="1">
        <f>[1]Sheet5!L$374</f>
        <v>0</v>
      </c>
      <c r="M12" s="1">
        <f>[1]Sheet5!M$374</f>
        <v>0</v>
      </c>
      <c r="N12" s="1">
        <f>[1]Sheet5!N$374</f>
        <v>0</v>
      </c>
      <c r="O12" s="1">
        <f>[1]Sheet5!O$374</f>
        <v>0</v>
      </c>
      <c r="P12" s="1">
        <f>[1]Sheet5!P$374</f>
        <v>0</v>
      </c>
      <c r="Q12" s="1">
        <f>[1]Sheet5!Q$374</f>
        <v>0</v>
      </c>
      <c r="R12" s="1">
        <f>[1]Sheet5!R$374</f>
        <v>95184</v>
      </c>
      <c r="S12" s="1">
        <f>[1]Sheet5!S$374</f>
        <v>295598</v>
      </c>
      <c r="W12" t="str">
        <f>SUBSTITUTE(Y12,"t1","t"&amp;Z12)</f>
        <v>Sheet5!S$374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[1]Sheet6!D$374</f>
        <v>727923</v>
      </c>
      <c r="E13" s="1">
        <f>[1]Sheet6!E$374</f>
        <v>916737</v>
      </c>
      <c r="F13" s="1">
        <f>[1]Sheet6!F$374</f>
        <v>0</v>
      </c>
      <c r="G13" s="1">
        <f>[1]Sheet6!G$374</f>
        <v>0</v>
      </c>
      <c r="H13" s="1">
        <f>[1]Sheet6!H$374</f>
        <v>0</v>
      </c>
      <c r="I13" s="1">
        <f>[1]Sheet6!I$374</f>
        <v>0</v>
      </c>
      <c r="J13" s="1">
        <f>[1]Sheet6!J$374</f>
        <v>727923</v>
      </c>
      <c r="K13" s="1">
        <f>[1]Sheet6!K$374</f>
        <v>916737</v>
      </c>
      <c r="L13" s="1">
        <f>[1]Sheet6!L$374</f>
        <v>0</v>
      </c>
      <c r="M13" s="1">
        <f>[1]Sheet6!M$374</f>
        <v>0</v>
      </c>
      <c r="N13" s="1">
        <f>[1]Sheet6!N$374</f>
        <v>448821</v>
      </c>
      <c r="O13" s="1">
        <f>[1]Sheet6!O$374</f>
        <v>459381</v>
      </c>
      <c r="P13" s="1">
        <f>[1]Sheet6!P$374</f>
        <v>448821</v>
      </c>
      <c r="Q13" s="1">
        <f>[1]Sheet6!Q$374</f>
        <v>459381</v>
      </c>
      <c r="R13" s="1">
        <f>[1]Sheet6!R$374</f>
        <v>279102</v>
      </c>
      <c r="S13" s="1">
        <f>[1]Sheet6!S$374</f>
        <v>457356</v>
      </c>
      <c r="W13" t="str">
        <f>SUBSTITUTE(Y13,"t1","t"&amp;Z13)</f>
        <v>Sheet6!S$374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[1]Sheet7!D$375</f>
        <v>667539</v>
      </c>
      <c r="E14" s="1">
        <f>[1]Sheet7!E$375</f>
        <v>576877</v>
      </c>
      <c r="F14" s="1">
        <f>[1]Sheet7!F$375</f>
        <v>0</v>
      </c>
      <c r="G14" s="1">
        <f>[1]Sheet7!G$375</f>
        <v>0</v>
      </c>
      <c r="H14" s="1">
        <f>[1]Sheet7!H$375</f>
        <v>0</v>
      </c>
      <c r="I14" s="1">
        <f>[1]Sheet7!I$375</f>
        <v>0</v>
      </c>
      <c r="J14" s="1">
        <f>[1]Sheet7!J$375</f>
        <v>667539</v>
      </c>
      <c r="K14" s="1">
        <f>[1]Sheet7!K$375</f>
        <v>576877</v>
      </c>
      <c r="L14" s="1">
        <f>[1]Sheet7!L$375</f>
        <v>0</v>
      </c>
      <c r="M14" s="1">
        <f>[1]Sheet7!M$375</f>
        <v>0</v>
      </c>
      <c r="N14" s="1">
        <f>[1]Sheet7!N$375</f>
        <v>303557</v>
      </c>
      <c r="O14" s="1">
        <f>[1]Sheet7!O$375</f>
        <v>257711</v>
      </c>
      <c r="P14" s="1">
        <f>[1]Sheet7!P$375</f>
        <v>303557</v>
      </c>
      <c r="Q14" s="1">
        <f>[1]Sheet7!Q$375</f>
        <v>257711</v>
      </c>
      <c r="R14" s="1">
        <f>[1]Sheet7!R$375</f>
        <v>363982</v>
      </c>
      <c r="S14" s="1">
        <f>[1]Sheet7!S$375</f>
        <v>319166</v>
      </c>
      <c r="W14" t="str">
        <f>SUBSTITUTE(Y14,"t1","t"&amp;Z14)</f>
        <v>Sheet7!S$374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[1]Sheet8!D$374</f>
        <v>34119442.182688162</v>
      </c>
      <c r="E15" s="1">
        <f>[1]Sheet8!E$374</f>
        <v>52209794.822999999</v>
      </c>
      <c r="F15" s="1">
        <f>[1]Sheet8!F$374</f>
        <v>0</v>
      </c>
      <c r="G15" s="1">
        <f>[1]Sheet8!G$374</f>
        <v>0</v>
      </c>
      <c r="H15" s="1">
        <f>[1]Sheet8!H$374</f>
        <v>0</v>
      </c>
      <c r="I15" s="1">
        <f>[1]Sheet8!I$374</f>
        <v>0</v>
      </c>
      <c r="J15" s="1">
        <f>[1]Sheet8!J$374</f>
        <v>34119442.182688162</v>
      </c>
      <c r="K15" s="1">
        <f>[1]Sheet8!K$374</f>
        <v>52209794.822999999</v>
      </c>
      <c r="L15" s="1">
        <f>[1]Sheet8!L$374</f>
        <v>0</v>
      </c>
      <c r="M15" s="1">
        <f>[1]Sheet8!M$374</f>
        <v>0</v>
      </c>
      <c r="N15" s="1">
        <f>[1]Sheet8!N$374</f>
        <v>26189297.27015806</v>
      </c>
      <c r="O15" s="1">
        <f>[1]Sheet8!O$374</f>
        <v>32484470.222700611</v>
      </c>
      <c r="P15" s="1">
        <f>[1]Sheet8!P$374</f>
        <v>26189297.27015806</v>
      </c>
      <c r="Q15" s="1">
        <f>[1]Sheet8!Q$374</f>
        <v>32484470.222700611</v>
      </c>
      <c r="R15" s="1">
        <f>[1]Sheet8!R$374</f>
        <v>7930144.9125301018</v>
      </c>
      <c r="S15" s="1">
        <f>[1]Sheet8!S$374</f>
        <v>19725324.600299388</v>
      </c>
      <c r="W15" t="str">
        <f>SUBSTITUTE(Y15,"t1","t"&amp;Z15)</f>
        <v>Sheet8!S$374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[1]Sheet9!D$374</f>
        <v>256220</v>
      </c>
      <c r="E16" s="1">
        <f>[1]Sheet9!E$374</f>
        <v>250391</v>
      </c>
      <c r="F16" s="1">
        <f>[1]Sheet9!F$374</f>
        <v>0</v>
      </c>
      <c r="G16" s="1">
        <f>[1]Sheet9!G$374</f>
        <v>0</v>
      </c>
      <c r="H16" s="1">
        <f>[1]Sheet9!H$374</f>
        <v>0</v>
      </c>
      <c r="I16" s="1">
        <f>[1]Sheet9!I$374</f>
        <v>0</v>
      </c>
      <c r="J16" s="1">
        <f>[1]Sheet9!J$374</f>
        <v>256220</v>
      </c>
      <c r="K16" s="1">
        <f>[1]Sheet9!K$374</f>
        <v>250391</v>
      </c>
      <c r="L16" s="1">
        <f>[1]Sheet9!L$374</f>
        <v>0</v>
      </c>
      <c r="M16" s="1">
        <f>[1]Sheet9!M$374</f>
        <v>0</v>
      </c>
      <c r="N16" s="1">
        <f>[1]Sheet9!N$374</f>
        <v>176192</v>
      </c>
      <c r="O16" s="1">
        <f>[1]Sheet9!O$374</f>
        <v>177549</v>
      </c>
      <c r="P16" s="1">
        <f>[1]Sheet9!P$374</f>
        <v>176192</v>
      </c>
      <c r="Q16" s="1">
        <f>[1]Sheet9!Q$374</f>
        <v>177549</v>
      </c>
      <c r="R16" s="1">
        <f>[1]Sheet9!R$374</f>
        <v>80028</v>
      </c>
      <c r="S16" s="1">
        <f>[1]Sheet9!S$374</f>
        <v>72842</v>
      </c>
      <c r="W16" t="str">
        <f>SUBSTITUTE(Y16,"t1","t"&amp;Z16)</f>
        <v>Sheet9!S$374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43864548.38678816</v>
      </c>
      <c r="E17" s="1">
        <f>SUM(E8:E16)</f>
        <v>62505569.038350001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43864548.38678816</v>
      </c>
      <c r="K17" s="1">
        <f>SUM(K8:K16)</f>
        <v>62505569.038350001</v>
      </c>
      <c r="L17" s="1">
        <f>SUM(L8:L16)</f>
        <v>86900</v>
      </c>
      <c r="M17" s="1">
        <f>SUM(M8:M16)</f>
        <v>-7522</v>
      </c>
      <c r="N17" s="1">
        <f>SUM(N8:N16)</f>
        <v>31096613.420158058</v>
      </c>
      <c r="O17" s="1">
        <f>SUM(O8:O16)</f>
        <v>37850439.572700612</v>
      </c>
      <c r="P17" s="1">
        <f>SUM(P8:P16)</f>
        <v>31183513.420158058</v>
      </c>
      <c r="Q17" s="1">
        <f>SUM(Q8:Q16)</f>
        <v>37842917.572700612</v>
      </c>
      <c r="R17" s="1">
        <f>SUM(R8:R16)</f>
        <v>12681034.966630101</v>
      </c>
      <c r="S17" s="1">
        <f>SUM(S8:S16)</f>
        <v>24662651.465649389</v>
      </c>
    </row>
    <row r="18" spans="1:26" ht="23.1" customHeight="1">
      <c r="A18" s="6">
        <v>10</v>
      </c>
      <c r="B18" s="9"/>
      <c r="C18" s="12" t="s">
        <v>18</v>
      </c>
      <c r="D18" s="1">
        <f>[1]Sheet10!D$374</f>
        <v>752130</v>
      </c>
      <c r="E18" s="1">
        <f>[1]Sheet10!E$374</f>
        <v>1822447</v>
      </c>
      <c r="F18" s="1">
        <f>[1]Sheet10!F$374</f>
        <v>0</v>
      </c>
      <c r="G18" s="1">
        <f>[1]Sheet10!G$374</f>
        <v>0</v>
      </c>
      <c r="H18" s="1">
        <f>[1]Sheet10!H$374</f>
        <v>0</v>
      </c>
      <c r="I18" s="1">
        <f>[1]Sheet10!I$374</f>
        <v>0</v>
      </c>
      <c r="J18" s="1">
        <f>[1]Sheet10!J$374</f>
        <v>752130</v>
      </c>
      <c r="K18" s="1">
        <f>[1]Sheet10!K$374</f>
        <v>1822447</v>
      </c>
      <c r="L18" s="1">
        <f>[1]Sheet10!L$374</f>
        <v>0</v>
      </c>
      <c r="M18" s="1">
        <f>[1]Sheet10!M$374</f>
        <v>0</v>
      </c>
      <c r="N18" s="1">
        <f>[1]Sheet10!N$374</f>
        <v>486756</v>
      </c>
      <c r="O18" s="1">
        <f>[1]Sheet10!O$374</f>
        <v>844257.92500000005</v>
      </c>
      <c r="P18" s="1">
        <f>[1]Sheet10!P$374</f>
        <v>486756</v>
      </c>
      <c r="Q18" s="1">
        <f>[1]Sheet10!Q$374</f>
        <v>844257.92500000005</v>
      </c>
      <c r="R18" s="1">
        <f>[1]Sheet10!R$374</f>
        <v>265374</v>
      </c>
      <c r="S18" s="1">
        <f>[1]Sheet10!S$374</f>
        <v>978189.07499999995</v>
      </c>
      <c r="W18" t="str">
        <f>SUBSTITUTE(Y18,"t1","t"&amp;Z18)</f>
        <v>Sheet10!S$374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[1]Sheet11!D$374</f>
        <v>0</v>
      </c>
      <c r="E19" s="1">
        <f>[1]Sheet11!E$374</f>
        <v>27467</v>
      </c>
      <c r="F19" s="1">
        <f>[1]Sheet11!F$374</f>
        <v>0</v>
      </c>
      <c r="G19" s="1">
        <f>[1]Sheet11!G$374</f>
        <v>0</v>
      </c>
      <c r="H19" s="1">
        <f>[1]Sheet11!H$374</f>
        <v>0</v>
      </c>
      <c r="I19" s="1">
        <f>[1]Sheet11!I$374</f>
        <v>0</v>
      </c>
      <c r="J19" s="1">
        <f>[1]Sheet11!J$374</f>
        <v>0</v>
      </c>
      <c r="K19" s="1">
        <f>[1]Sheet11!K$374</f>
        <v>27467</v>
      </c>
      <c r="L19" s="1">
        <f>[1]Sheet11!L$374</f>
        <v>0</v>
      </c>
      <c r="M19" s="1">
        <f>[1]Sheet11!M$374</f>
        <v>0</v>
      </c>
      <c r="N19" s="1">
        <f>[1]Sheet11!N$374</f>
        <v>0</v>
      </c>
      <c r="O19" s="1">
        <f>[1]Sheet11!O$374</f>
        <v>18423.900000000001</v>
      </c>
      <c r="P19" s="1">
        <f>[1]Sheet11!P$374</f>
        <v>0</v>
      </c>
      <c r="Q19" s="1">
        <f>[1]Sheet11!Q$374</f>
        <v>18423.900000000001</v>
      </c>
      <c r="R19" s="1">
        <f>[1]Sheet11!R$374</f>
        <v>0</v>
      </c>
      <c r="S19" s="1">
        <f>[1]Sheet11!S$374</f>
        <v>9043.0999999999985</v>
      </c>
      <c r="W19" t="str">
        <f>SUBSTITUTE(Y19,"t1","t"&amp;Z19)</f>
        <v>Sheet11!S$374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752130</v>
      </c>
      <c r="E20" s="1">
        <f>SUM(E18:E19)</f>
        <v>1849914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752130</v>
      </c>
      <c r="K20" s="1">
        <f>SUM(K18:K19)</f>
        <v>1849914</v>
      </c>
      <c r="L20" s="1">
        <f>SUM(L18:L19)</f>
        <v>0</v>
      </c>
      <c r="M20" s="1">
        <f>SUM(M18:M19)</f>
        <v>0</v>
      </c>
      <c r="N20" s="1">
        <f>SUM(N18:N19)</f>
        <v>486756</v>
      </c>
      <c r="O20" s="1">
        <f>SUM(O18:O19)</f>
        <v>862681.82500000007</v>
      </c>
      <c r="P20" s="1">
        <f>SUM(P18:P19)</f>
        <v>486756</v>
      </c>
      <c r="Q20" s="1">
        <f>SUM(Q18:Q19)</f>
        <v>862681.82500000007</v>
      </c>
      <c r="R20" s="1">
        <f>SUM(R18:R19)</f>
        <v>265374</v>
      </c>
      <c r="S20" s="1">
        <f>SUM(S18:S19)</f>
        <v>987232.17499999993</v>
      </c>
    </row>
    <row r="21" spans="1:26" ht="23.1" customHeight="1">
      <c r="A21" s="6"/>
      <c r="B21" s="9"/>
      <c r="C21" s="10" t="s">
        <v>15</v>
      </c>
      <c r="D21" s="1">
        <f>D20+D17</f>
        <v>44616678.38678816</v>
      </c>
      <c r="E21" s="1">
        <f>E20+E17</f>
        <v>64355483.038350001</v>
      </c>
      <c r="F21" s="1">
        <f>F20+F17</f>
        <v>0</v>
      </c>
      <c r="G21" s="1">
        <f>G20+G17</f>
        <v>0</v>
      </c>
      <c r="H21" s="1">
        <f>H20+H17</f>
        <v>0</v>
      </c>
      <c r="I21" s="1">
        <f>I20+I17</f>
        <v>0</v>
      </c>
      <c r="J21" s="1">
        <f>J20+J17</f>
        <v>44616678.38678816</v>
      </c>
      <c r="K21" s="1">
        <f>K20+K17</f>
        <v>64355483.038350001</v>
      </c>
      <c r="L21" s="1">
        <f>L20+L17</f>
        <v>86900</v>
      </c>
      <c r="M21" s="1">
        <f>M20+M17</f>
        <v>-7522</v>
      </c>
      <c r="N21" s="1">
        <f>N20+N17</f>
        <v>31583369.420158058</v>
      </c>
      <c r="O21" s="1">
        <f>O20+O17</f>
        <v>38713121.397700615</v>
      </c>
      <c r="P21" s="1">
        <f>P20+P17</f>
        <v>31670269.420158058</v>
      </c>
      <c r="Q21" s="1">
        <f>Q20+Q17</f>
        <v>38705599.397700615</v>
      </c>
      <c r="R21" s="1">
        <f>R20+R17</f>
        <v>12946408.966630101</v>
      </c>
      <c r="S21" s="1">
        <f>S20+S17</f>
        <v>25649883.640649389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[1]Sheet12!D$374</f>
        <v>244001</v>
      </c>
      <c r="E22" s="1">
        <f>[1]Sheet12!E$374</f>
        <v>478085</v>
      </c>
      <c r="F22" s="1">
        <f>[1]Sheet12!F$374</f>
        <v>0</v>
      </c>
      <c r="G22" s="1">
        <f>[1]Sheet12!G$374</f>
        <v>0</v>
      </c>
      <c r="H22" s="1">
        <f>[1]Sheet12!H$374</f>
        <v>0</v>
      </c>
      <c r="I22" s="1">
        <f>[1]Sheet12!I$374</f>
        <v>0</v>
      </c>
      <c r="J22" s="1">
        <f>[1]Sheet12!J$374</f>
        <v>244001</v>
      </c>
      <c r="K22" s="1">
        <f>[1]Sheet12!K$374</f>
        <v>478085</v>
      </c>
      <c r="L22" s="1">
        <f>[1]Sheet12!L$374</f>
        <v>0</v>
      </c>
      <c r="M22" s="1">
        <f>[1]Sheet12!M$374</f>
        <v>0</v>
      </c>
      <c r="N22" s="1">
        <f>[1]Sheet12!N$374</f>
        <v>74819</v>
      </c>
      <c r="O22" s="1">
        <f>[1]Sheet12!O$374</f>
        <v>45065</v>
      </c>
      <c r="P22" s="1">
        <f>[1]Sheet12!P$374</f>
        <v>74819</v>
      </c>
      <c r="Q22" s="1">
        <f>[1]Sheet12!Q$374</f>
        <v>45065</v>
      </c>
      <c r="R22" s="1">
        <f>[1]Sheet12!R$374</f>
        <v>169182</v>
      </c>
      <c r="S22" s="1">
        <f>[1]Sheet12!S$374</f>
        <v>433020</v>
      </c>
      <c r="W22" t="str">
        <f>SUBSTITUTE(Y22,"t1","t"&amp;Z22)</f>
        <v>Sheet12!S$374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[1]Sheet13!D$374</f>
        <v>0</v>
      </c>
      <c r="E23" s="1">
        <f>[1]Sheet13!E$374</f>
        <v>0</v>
      </c>
      <c r="F23" s="1">
        <f>[1]Sheet13!F$374</f>
        <v>0</v>
      </c>
      <c r="G23" s="1">
        <f>[1]Sheet13!G$374</f>
        <v>0</v>
      </c>
      <c r="H23" s="1">
        <f>[1]Sheet13!H$374</f>
        <v>0</v>
      </c>
      <c r="I23" s="1">
        <f>[1]Sheet13!I$374</f>
        <v>0</v>
      </c>
      <c r="J23" s="1">
        <f>[1]Sheet13!J$374</f>
        <v>0</v>
      </c>
      <c r="K23" s="1">
        <f>[1]Sheet13!K$374</f>
        <v>0</v>
      </c>
      <c r="L23" s="1">
        <f>[1]Sheet13!L$374</f>
        <v>0</v>
      </c>
      <c r="M23" s="1">
        <f>[1]Sheet13!M$374</f>
        <v>0</v>
      </c>
      <c r="N23" s="1">
        <f>[1]Sheet13!N$374</f>
        <v>0</v>
      </c>
      <c r="O23" s="1">
        <f>[1]Sheet13!O$374</f>
        <v>0</v>
      </c>
      <c r="P23" s="1">
        <f>[1]Sheet13!P$374</f>
        <v>0</v>
      </c>
      <c r="Q23" s="1">
        <f>[1]Sheet13!Q$374</f>
        <v>0</v>
      </c>
      <c r="R23" s="1">
        <f>[1]Sheet13!R$374</f>
        <v>0</v>
      </c>
      <c r="S23" s="1">
        <f>[1]Sheet13!S$374</f>
        <v>0</v>
      </c>
      <c r="W23" t="str">
        <f>SUBSTITUTE(Y23,"t1","t"&amp;Z23)</f>
        <v>Sheet13!S$374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[1]Sheet14!D$374</f>
        <v>0</v>
      </c>
      <c r="E24" s="1">
        <f>[1]Sheet14!E$374</f>
        <v>0</v>
      </c>
      <c r="F24" s="1">
        <f>[1]Sheet14!F$374</f>
        <v>0</v>
      </c>
      <c r="G24" s="1">
        <f>[1]Sheet14!G$374</f>
        <v>0</v>
      </c>
      <c r="H24" s="1">
        <f>[1]Sheet14!H$374</f>
        <v>0</v>
      </c>
      <c r="I24" s="1">
        <f>[1]Sheet14!I$374</f>
        <v>0</v>
      </c>
      <c r="J24" s="1">
        <f>[1]Sheet14!J$374</f>
        <v>0</v>
      </c>
      <c r="K24" s="1">
        <f>[1]Sheet14!K$374</f>
        <v>0</v>
      </c>
      <c r="L24" s="1">
        <f>[1]Sheet14!L$374</f>
        <v>0</v>
      </c>
      <c r="M24" s="1">
        <f>[1]Sheet14!M$374</f>
        <v>0</v>
      </c>
      <c r="N24" s="1">
        <f>[1]Sheet14!N$374</f>
        <v>0</v>
      </c>
      <c r="O24" s="1">
        <f>[1]Sheet14!O$374</f>
        <v>0</v>
      </c>
      <c r="P24" s="1">
        <f>[1]Sheet14!P$374</f>
        <v>0</v>
      </c>
      <c r="Q24" s="1">
        <f>[1]Sheet14!Q$374</f>
        <v>0</v>
      </c>
      <c r="R24" s="1">
        <f>[1]Sheet14!R$374</f>
        <v>0</v>
      </c>
      <c r="S24" s="1">
        <f>[1]Sheet14!S$374</f>
        <v>0</v>
      </c>
      <c r="W24" t="str">
        <f>SUBSTITUTE(Y24,"t1","t"&amp;Z24)</f>
        <v>Sheet14!S$374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[1]Sheet15!D$374</f>
        <v>3089055</v>
      </c>
      <c r="E25" s="1">
        <f>[1]Sheet15!E$374</f>
        <v>4155042</v>
      </c>
      <c r="F25" s="1">
        <f>[1]Sheet15!F$374</f>
        <v>69258</v>
      </c>
      <c r="G25" s="1">
        <f>[1]Sheet15!G$374</f>
        <v>0</v>
      </c>
      <c r="H25" s="1">
        <f>[1]Sheet15!H$374</f>
        <v>0</v>
      </c>
      <c r="I25" s="1">
        <f>[1]Sheet15!I$374</f>
        <v>0</v>
      </c>
      <c r="J25" s="1">
        <f>[1]Sheet15!J$374</f>
        <v>3158313</v>
      </c>
      <c r="K25" s="1">
        <f>[1]Sheet15!K$374</f>
        <v>4155042</v>
      </c>
      <c r="L25" s="1">
        <f>[1]Sheet15!L$374</f>
        <v>5615</v>
      </c>
      <c r="M25" s="1">
        <f>[1]Sheet15!M$374</f>
        <v>0</v>
      </c>
      <c r="N25" s="1">
        <f>[1]Sheet15!N$374</f>
        <v>491884</v>
      </c>
      <c r="O25" s="1">
        <f>[1]Sheet15!O$374</f>
        <v>24171</v>
      </c>
      <c r="P25" s="1">
        <f>[1]Sheet15!P$374</f>
        <v>497499</v>
      </c>
      <c r="Q25" s="1">
        <f>[1]Sheet15!Q$374</f>
        <v>24171</v>
      </c>
      <c r="R25" s="1">
        <f>[1]Sheet15!R$374</f>
        <v>2660814</v>
      </c>
      <c r="S25" s="1">
        <f>[1]Sheet15!S$374</f>
        <v>4130871</v>
      </c>
      <c r="W25" t="str">
        <f>SUBSTITUTE(Y25,"t1","t"&amp;Z25)</f>
        <v>Sheet15!S$374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[1]Sheet16!D$374</f>
        <v>1216376</v>
      </c>
      <c r="E26" s="1">
        <f>[1]Sheet16!E$374</f>
        <v>1653017</v>
      </c>
      <c r="F26" s="1">
        <f>[1]Sheet16!F$374</f>
        <v>0</v>
      </c>
      <c r="G26" s="1">
        <f>[1]Sheet16!G$374</f>
        <v>0</v>
      </c>
      <c r="H26" s="1">
        <f>[1]Sheet16!H$374</f>
        <v>0</v>
      </c>
      <c r="I26" s="1">
        <f>[1]Sheet16!I$374</f>
        <v>0</v>
      </c>
      <c r="J26" s="1">
        <f>[1]Sheet16!J$374</f>
        <v>1216376</v>
      </c>
      <c r="K26" s="1">
        <f>[1]Sheet16!K$374</f>
        <v>1653017</v>
      </c>
      <c r="L26" s="1">
        <f>[1]Sheet16!L$374</f>
        <v>0</v>
      </c>
      <c r="M26" s="1">
        <f>[1]Sheet16!M$374</f>
        <v>0</v>
      </c>
      <c r="N26" s="1">
        <f>[1]Sheet16!N$374</f>
        <v>0</v>
      </c>
      <c r="O26" s="1">
        <f>[1]Sheet16!O$374</f>
        <v>0</v>
      </c>
      <c r="P26" s="1">
        <f>[1]Sheet16!P$374</f>
        <v>0</v>
      </c>
      <c r="Q26" s="1">
        <f>[1]Sheet16!Q$374</f>
        <v>0</v>
      </c>
      <c r="R26" s="1">
        <f>[1]Sheet16!R$374</f>
        <v>1216376</v>
      </c>
      <c r="S26" s="1">
        <f>[1]Sheet16!S$374</f>
        <v>1653017</v>
      </c>
      <c r="W26" t="str">
        <f>SUBSTITUTE(Y26,"t1","t"&amp;Z26)</f>
        <v>Sheet16!S$374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[1]Sheet17!D$374</f>
        <v>0</v>
      </c>
      <c r="E27" s="1">
        <f>[1]Sheet17!E$374</f>
        <v>0</v>
      </c>
      <c r="F27" s="1">
        <f>[1]Sheet17!F$374</f>
        <v>0</v>
      </c>
      <c r="G27" s="1">
        <f>[1]Sheet17!G$374</f>
        <v>0</v>
      </c>
      <c r="H27" s="1">
        <f>[1]Sheet17!H$374</f>
        <v>0</v>
      </c>
      <c r="I27" s="1">
        <f>[1]Sheet17!I$374</f>
        <v>0</v>
      </c>
      <c r="J27" s="1">
        <f>[1]Sheet17!J$374</f>
        <v>0</v>
      </c>
      <c r="K27" s="1">
        <f>[1]Sheet17!K$374</f>
        <v>0</v>
      </c>
      <c r="L27" s="1">
        <f>[1]Sheet17!L$374</f>
        <v>0</v>
      </c>
      <c r="M27" s="1">
        <f>[1]Sheet17!M$374</f>
        <v>0</v>
      </c>
      <c r="N27" s="1">
        <f>[1]Sheet17!N$374</f>
        <v>0</v>
      </c>
      <c r="O27" s="1">
        <f>[1]Sheet17!O$374</f>
        <v>0</v>
      </c>
      <c r="P27" s="1">
        <f>[1]Sheet17!P$374</f>
        <v>0</v>
      </c>
      <c r="Q27" s="1">
        <f>[1]Sheet17!Q$374</f>
        <v>0</v>
      </c>
      <c r="R27" s="1">
        <f>[1]Sheet17!R$374</f>
        <v>0</v>
      </c>
      <c r="S27" s="1">
        <f>[1]Sheet17!S$374</f>
        <v>0</v>
      </c>
      <c r="W27" t="str">
        <f>SUBSTITUTE(Y27,"t1","t"&amp;Z27)</f>
        <v>Sheet17!S$374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[1]Sheet18!D$374</f>
        <v>0</v>
      </c>
      <c r="E28" s="1">
        <f>[1]Sheet18!E$374</f>
        <v>0</v>
      </c>
      <c r="F28" s="1">
        <f>[1]Sheet18!F$374</f>
        <v>0</v>
      </c>
      <c r="G28" s="1">
        <f>[1]Sheet18!G$374</f>
        <v>0</v>
      </c>
      <c r="H28" s="1">
        <f>[1]Sheet18!H$374</f>
        <v>0</v>
      </c>
      <c r="I28" s="1">
        <f>[1]Sheet18!I$374</f>
        <v>0</v>
      </c>
      <c r="J28" s="1">
        <f>[1]Sheet18!J$374</f>
        <v>0</v>
      </c>
      <c r="K28" s="1">
        <f>[1]Sheet18!K$374</f>
        <v>0</v>
      </c>
      <c r="L28" s="1">
        <f>[1]Sheet18!L$374</f>
        <v>0</v>
      </c>
      <c r="M28" s="1">
        <f>[1]Sheet18!M$374</f>
        <v>0</v>
      </c>
      <c r="N28" s="1">
        <f>[1]Sheet18!N$374</f>
        <v>0</v>
      </c>
      <c r="O28" s="1">
        <f>[1]Sheet18!O$374</f>
        <v>0</v>
      </c>
      <c r="P28" s="1">
        <f>[1]Sheet18!P$374</f>
        <v>0</v>
      </c>
      <c r="Q28" s="1">
        <f>[1]Sheet18!Q$374</f>
        <v>0</v>
      </c>
      <c r="R28" s="1">
        <f>[1]Sheet18!R$374</f>
        <v>0</v>
      </c>
      <c r="S28" s="1">
        <f>[1]Sheet18!S$374</f>
        <v>0</v>
      </c>
      <c r="W28" t="str">
        <f>SUBSTITUTE(Y28,"t1","t"&amp;Z28)</f>
        <v>Sheet18!S$374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[1]Sheet19!D$374</f>
        <v>429834.36526315799</v>
      </c>
      <c r="E29" s="1">
        <f>[1]Sheet19!E$374</f>
        <v>539277.89473684202</v>
      </c>
      <c r="F29" s="1">
        <f>[1]Sheet19!F$374</f>
        <v>0</v>
      </c>
      <c r="G29" s="1">
        <f>[1]Sheet19!G$374</f>
        <v>0</v>
      </c>
      <c r="H29" s="1">
        <f>[1]Sheet19!H$374</f>
        <v>0</v>
      </c>
      <c r="I29" s="1">
        <f>[1]Sheet19!I$374</f>
        <v>0</v>
      </c>
      <c r="J29" s="1">
        <f>[1]Sheet19!J$374</f>
        <v>429834.36526315799</v>
      </c>
      <c r="K29" s="1">
        <f>[1]Sheet19!K$374</f>
        <v>539277.89473684202</v>
      </c>
      <c r="L29" s="1">
        <f>[1]Sheet19!L$374</f>
        <v>0</v>
      </c>
      <c r="M29" s="1">
        <f>[1]Sheet19!M$374</f>
        <v>0</v>
      </c>
      <c r="N29" s="1">
        <f>[1]Sheet19!N$374</f>
        <v>316670.22089473694</v>
      </c>
      <c r="O29" s="1">
        <f>[1]Sheet19!O$374</f>
        <v>239792.842105263</v>
      </c>
      <c r="P29" s="1">
        <f>[1]Sheet19!P$374</f>
        <v>316670.22089473694</v>
      </c>
      <c r="Q29" s="1">
        <f>[1]Sheet19!Q$374</f>
        <v>239792.842105263</v>
      </c>
      <c r="R29" s="1">
        <f>[1]Sheet19!R$374</f>
        <v>113164.14436842105</v>
      </c>
      <c r="S29" s="1">
        <f>[1]Sheet19!S$374</f>
        <v>299485.05263157899</v>
      </c>
      <c r="W29" t="str">
        <f>SUBSTITUTE(Y29,"t1","t"&amp;Z29)</f>
        <v>Sheet19!S$374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[1]Sheet20!D$374</f>
        <v>113707.92808675916</v>
      </c>
      <c r="E30" s="1">
        <f>[1]Sheet20!E$374</f>
        <v>16294.271790616172</v>
      </c>
      <c r="F30" s="1">
        <f>[1]Sheet20!F$374</f>
        <v>0</v>
      </c>
      <c r="G30" s="1">
        <f>[1]Sheet20!G$374</f>
        <v>0</v>
      </c>
      <c r="H30" s="1">
        <f>[1]Sheet20!H$374</f>
        <v>0</v>
      </c>
      <c r="I30" s="1">
        <f>[1]Sheet20!I$374</f>
        <v>0</v>
      </c>
      <c r="J30" s="1">
        <f>[1]Sheet20!J$374</f>
        <v>113707.92808675916</v>
      </c>
      <c r="K30" s="1">
        <f>[1]Sheet20!K$374</f>
        <v>16294.271790616172</v>
      </c>
      <c r="L30" s="1">
        <f>[1]Sheet20!L$374</f>
        <v>0</v>
      </c>
      <c r="M30" s="1">
        <f>[1]Sheet20!M$374</f>
        <v>0</v>
      </c>
      <c r="N30" s="1">
        <f>[1]Sheet20!N$374</f>
        <v>87005.630795493213</v>
      </c>
      <c r="O30" s="1">
        <f>[1]Sheet20!O$374</f>
        <v>8179.5446875722864</v>
      </c>
      <c r="P30" s="1">
        <f>[1]Sheet20!P$374</f>
        <v>87005.630795493213</v>
      </c>
      <c r="Q30" s="1">
        <f>[1]Sheet20!Q$374</f>
        <v>8179.5446875722864</v>
      </c>
      <c r="R30" s="1">
        <f>[1]Sheet20!R$374</f>
        <v>26702.297291265946</v>
      </c>
      <c r="S30" s="1">
        <f>[1]Sheet20!S$374</f>
        <v>8114.7271030438851</v>
      </c>
      <c r="W30" t="str">
        <f>SUBSTITUTE(Y30,"t1","t"&amp;Z30)</f>
        <v>Sheet20!S$374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[1]Sheet21!D$374</f>
        <v>431543.098</v>
      </c>
      <c r="E31" s="1">
        <f>[1]Sheet21!E$374</f>
        <v>575994</v>
      </c>
      <c r="F31" s="1">
        <f>[1]Sheet21!F$374</f>
        <v>0</v>
      </c>
      <c r="G31" s="1">
        <f>[1]Sheet21!G$374</f>
        <v>0</v>
      </c>
      <c r="H31" s="1">
        <f>[1]Sheet21!H$374</f>
        <v>0</v>
      </c>
      <c r="I31" s="1">
        <f>[1]Sheet21!I$374</f>
        <v>0</v>
      </c>
      <c r="J31" s="1">
        <f>[1]Sheet21!J$374</f>
        <v>431543.098</v>
      </c>
      <c r="K31" s="1">
        <f>[1]Sheet21!K$374</f>
        <v>575994</v>
      </c>
      <c r="L31" s="1">
        <f>[1]Sheet21!L$374</f>
        <v>0</v>
      </c>
      <c r="M31" s="1">
        <f>[1]Sheet21!M$374</f>
        <v>0</v>
      </c>
      <c r="N31" s="1">
        <f>[1]Sheet21!N$374</f>
        <v>301122.94099999999</v>
      </c>
      <c r="O31" s="1">
        <f>[1]Sheet21!O$374</f>
        <v>382608</v>
      </c>
      <c r="P31" s="1">
        <f>[1]Sheet21!P$374</f>
        <v>301122.94099999999</v>
      </c>
      <c r="Q31" s="1">
        <f>[1]Sheet21!Q$374</f>
        <v>382608</v>
      </c>
      <c r="R31" s="1">
        <f>[1]Sheet21!R$374</f>
        <v>130420.15700000001</v>
      </c>
      <c r="S31" s="1">
        <f>[1]Sheet21!S$374</f>
        <v>193386</v>
      </c>
      <c r="W31" t="str">
        <f>SUBSTITUTE(Y31,"t1","t"&amp;Z31)</f>
        <v>Sheet21!S$374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[1]Sheet22!D$374</f>
        <v>0</v>
      </c>
      <c r="E32" s="1">
        <f>[1]Sheet22!E$374</f>
        <v>0</v>
      </c>
      <c r="F32" s="1">
        <f>[1]Sheet22!F$374</f>
        <v>0</v>
      </c>
      <c r="G32" s="1">
        <f>[1]Sheet22!G$374</f>
        <v>0</v>
      </c>
      <c r="H32" s="1">
        <f>[1]Sheet22!H$374</f>
        <v>0</v>
      </c>
      <c r="I32" s="1">
        <f>[1]Sheet22!I$374</f>
        <v>0</v>
      </c>
      <c r="J32" s="1">
        <f>[1]Sheet22!J$374</f>
        <v>0</v>
      </c>
      <c r="K32" s="1">
        <f>[1]Sheet22!K$374</f>
        <v>0</v>
      </c>
      <c r="L32" s="1">
        <f>[1]Sheet22!L$374</f>
        <v>0</v>
      </c>
      <c r="M32" s="1">
        <f>[1]Sheet22!M$374</f>
        <v>0</v>
      </c>
      <c r="N32" s="1">
        <f>[1]Sheet22!N$374</f>
        <v>0</v>
      </c>
      <c r="O32" s="1">
        <f>[1]Sheet22!O$374</f>
        <v>0</v>
      </c>
      <c r="P32" s="1">
        <f>[1]Sheet22!P$374</f>
        <v>0</v>
      </c>
      <c r="Q32" s="1">
        <f>[1]Sheet22!Q$374</f>
        <v>0</v>
      </c>
      <c r="R32" s="1">
        <f>[1]Sheet22!R$374</f>
        <v>0</v>
      </c>
      <c r="S32" s="1">
        <f>[1]Sheet22!S$374</f>
        <v>0</v>
      </c>
      <c r="W32" t="str">
        <f>SUBSTITUTE(Y32,"t1","t"&amp;Z32)</f>
        <v>Sheet22!S$374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5524517.3913499182</v>
      </c>
      <c r="E33" s="1">
        <f>SUM(E22:E32)</f>
        <v>7417710.1665274585</v>
      </c>
      <c r="F33" s="1">
        <f>SUM(F22:F32)</f>
        <v>69258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5593775.3913499182</v>
      </c>
      <c r="K33" s="1">
        <f>SUM(K22:K32)</f>
        <v>7417710.1665274585</v>
      </c>
      <c r="L33" s="1">
        <f>SUM(L22:L32)</f>
        <v>5615</v>
      </c>
      <c r="M33" s="1">
        <f>SUM(M22:M32)</f>
        <v>0</v>
      </c>
      <c r="N33" s="1">
        <f>SUM(N22:N32)</f>
        <v>1271501.7926902301</v>
      </c>
      <c r="O33" s="1">
        <f>SUM(O22:O32)</f>
        <v>699816.38679283531</v>
      </c>
      <c r="P33" s="1">
        <f>SUM(P22:P32)</f>
        <v>1277116.7926902301</v>
      </c>
      <c r="Q33" s="1">
        <f>SUM(Q22:Q32)</f>
        <v>699816.38679283531</v>
      </c>
      <c r="R33" s="1">
        <f>SUM(R22:R32)</f>
        <v>4316658.5986596867</v>
      </c>
      <c r="S33" s="1">
        <f>SUM(S22:S32)</f>
        <v>6717893.7797346236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50141195.778138079</v>
      </c>
      <c r="E34" s="1">
        <f>E33+E21</f>
        <v>71773193.204877466</v>
      </c>
      <c r="F34" s="1">
        <f>F33+F21</f>
        <v>69258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50210453.778138079</v>
      </c>
      <c r="K34" s="1">
        <f>K33+K21</f>
        <v>71773193.204877466</v>
      </c>
      <c r="L34" s="1">
        <f>L33+L21</f>
        <v>92515</v>
      </c>
      <c r="M34" s="1">
        <f>M33+M21</f>
        <v>-7522</v>
      </c>
      <c r="N34" s="1">
        <f>N33+N21</f>
        <v>32854871.212848287</v>
      </c>
      <c r="O34" s="1">
        <f>O33+O21</f>
        <v>39412937.784493454</v>
      </c>
      <c r="P34" s="1">
        <f>P33+P21</f>
        <v>32947386.212848287</v>
      </c>
      <c r="Q34" s="1">
        <f>Q33+Q21</f>
        <v>39405415.784493454</v>
      </c>
      <c r="R34" s="1">
        <f>R33+R21</f>
        <v>17263067.565289788</v>
      </c>
      <c r="S34" s="1">
        <f>S33+S21</f>
        <v>32367777.420384012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2015-05-17T16:05:13Z</dcterms:created>
  <dcterms:modified xsi:type="dcterms:W3CDTF">2015-05-17T16:05:17Z</dcterms:modified>
</cp:coreProperties>
</file>