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5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<sst xmlns="http://schemas.openxmlformats.org/spreadsheetml/2006/main" count="61" uniqueCount="41">
  <si>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</si>
  <si>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</si>
  <si>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Sheet1!S$388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</si>
  <si>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</si>
  <si>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</si>
  <si>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</si>
  <si>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</si>
  <si>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</si>
  <si>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</si>
  <si>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</si>
  <si>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</si>
  <si>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</si>
  <si>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</si>
  <si>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</si>
  <si>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</si>
  <si>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</si>
  <si>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</si>
  <si>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</si>
  <si>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</si>
  <si>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</si>
  <si>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</si>
  <si>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</si>
  <si>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</si>
  <si>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</si>
  <si>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</si>
  <si>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</si>
  <si>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</si>
  <si>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</si>
  <si>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</si>
  <si>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</si>
  <si>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</si>
  <si>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</si>
  <si>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</si>
  <si>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</si>
  <si>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</si>
  <si>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</si>
  <si>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</si>
  <si>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</si>
  <si>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</si>
  <si>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(53): Claims Paid for 2013-2014 In Omani Rial (General)</t>
  </si>
  <si>
    <t>جدول رقم (53): التعويضات المدفوعة لعامي 2013-2014م  بالريال العماني (عام)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</si>
</sst>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388">
          <cell r="D388">
            <v>23737271</v>
          </cell>
          <cell r="E388">
            <v>19409741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23737271</v>
          </cell>
          <cell r="K388">
            <v>19409741</v>
          </cell>
          <cell r="L388">
            <v>2186379</v>
          </cell>
          <cell r="M388">
            <v>1851909</v>
          </cell>
          <cell r="N388">
            <v>4444135</v>
          </cell>
          <cell r="O388">
            <v>969891</v>
          </cell>
          <cell r="P388">
            <v>6630514</v>
          </cell>
          <cell r="Q388">
            <v>2821800</v>
          </cell>
          <cell r="R388">
            <v>17106757</v>
          </cell>
          <cell r="S388">
            <v>16587941</v>
          </cell>
        </row>
      </sheetData>
      <sheetData sheetId="2">
        <row r="388">
          <cell r="D388">
            <v>19652608</v>
          </cell>
          <cell r="E388">
            <v>21899298</v>
          </cell>
          <cell r="F388">
            <v>3020</v>
          </cell>
          <cell r="G388">
            <v>0</v>
          </cell>
          <cell r="H388">
            <v>0</v>
          </cell>
          <cell r="I388">
            <v>0</v>
          </cell>
          <cell r="J388">
            <v>19655628</v>
          </cell>
          <cell r="K388">
            <v>21899298</v>
          </cell>
          <cell r="L388">
            <v>101339</v>
          </cell>
          <cell r="M388">
            <v>54769</v>
          </cell>
          <cell r="N388">
            <v>5162103</v>
          </cell>
          <cell r="O388">
            <v>6675766</v>
          </cell>
          <cell r="P388">
            <v>5263442</v>
          </cell>
          <cell r="Q388">
            <v>6730535</v>
          </cell>
          <cell r="R388">
            <v>14392186</v>
          </cell>
          <cell r="S388">
            <v>15168763</v>
          </cell>
        </row>
      </sheetData>
      <sheetData sheetId="3">
        <row r="388">
          <cell r="D388">
            <v>43395165</v>
          </cell>
          <cell r="E388">
            <v>32501270</v>
          </cell>
          <cell r="F388">
            <v>0</v>
          </cell>
          <cell r="G388">
            <v>8242</v>
          </cell>
          <cell r="H388">
            <v>0</v>
          </cell>
          <cell r="I388">
            <v>0</v>
          </cell>
          <cell r="J388">
            <v>43395165</v>
          </cell>
          <cell r="K388">
            <v>32509512</v>
          </cell>
          <cell r="L388">
            <v>34891</v>
          </cell>
          <cell r="M388">
            <v>23932</v>
          </cell>
          <cell r="N388">
            <v>28640539</v>
          </cell>
          <cell r="O388">
            <v>15123218</v>
          </cell>
          <cell r="P388">
            <v>28675430</v>
          </cell>
          <cell r="Q388">
            <v>15147150</v>
          </cell>
          <cell r="R388">
            <v>14719735</v>
          </cell>
          <cell r="S388">
            <v>17362362</v>
          </cell>
        </row>
      </sheetData>
      <sheetData sheetId="4">
        <row r="388">
          <cell r="D388">
            <v>4546792</v>
          </cell>
          <cell r="E388">
            <v>10475454</v>
          </cell>
          <cell r="F388">
            <v>12906</v>
          </cell>
          <cell r="G388">
            <v>0</v>
          </cell>
          <cell r="H388">
            <v>0</v>
          </cell>
          <cell r="I388">
            <v>41034</v>
          </cell>
          <cell r="J388">
            <v>4559698</v>
          </cell>
          <cell r="K388">
            <v>10516488</v>
          </cell>
          <cell r="L388">
            <v>1017103</v>
          </cell>
          <cell r="M388">
            <v>2639452</v>
          </cell>
          <cell r="N388">
            <v>2889933</v>
          </cell>
          <cell r="O388">
            <v>6817040</v>
          </cell>
          <cell r="P388">
            <v>3907036</v>
          </cell>
          <cell r="Q388">
            <v>9456492</v>
          </cell>
          <cell r="R388">
            <v>652662</v>
          </cell>
          <cell r="S388">
            <v>1059996</v>
          </cell>
        </row>
      </sheetData>
      <sheetData sheetId="5"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</sheetData>
      <sheetData sheetId="6">
        <row r="388">
          <cell r="D388">
            <v>6788653</v>
          </cell>
          <cell r="E388">
            <v>5788976</v>
          </cell>
          <cell r="F388">
            <v>186699</v>
          </cell>
          <cell r="G388">
            <v>1382778</v>
          </cell>
          <cell r="H388">
            <v>33660</v>
          </cell>
          <cell r="I388">
            <v>32651</v>
          </cell>
          <cell r="J388">
            <v>7009012</v>
          </cell>
          <cell r="K388">
            <v>7204405</v>
          </cell>
          <cell r="L388">
            <v>51752</v>
          </cell>
          <cell r="M388">
            <v>100728</v>
          </cell>
          <cell r="N388">
            <v>1027774</v>
          </cell>
          <cell r="O388">
            <v>2399989</v>
          </cell>
          <cell r="P388">
            <v>1079526</v>
          </cell>
          <cell r="Q388">
            <v>2500717</v>
          </cell>
          <cell r="R388">
            <v>5929486</v>
          </cell>
          <cell r="S388">
            <v>4703688</v>
          </cell>
        </row>
      </sheetData>
      <sheetData sheetId="7">
        <row r="389">
          <cell r="D389">
            <v>5788148</v>
          </cell>
          <cell r="E389">
            <v>20118876</v>
          </cell>
          <cell r="F389">
            <v>76959</v>
          </cell>
          <cell r="G389">
            <v>42784</v>
          </cell>
          <cell r="H389">
            <v>73022</v>
          </cell>
          <cell r="I389">
            <v>20678</v>
          </cell>
          <cell r="J389">
            <v>5938129</v>
          </cell>
          <cell r="K389">
            <v>20182338</v>
          </cell>
          <cell r="L389">
            <v>11496</v>
          </cell>
          <cell r="M389">
            <v>90379</v>
          </cell>
          <cell r="N389">
            <v>2885820</v>
          </cell>
          <cell r="O389">
            <v>17689041</v>
          </cell>
          <cell r="P389">
            <v>2897316</v>
          </cell>
          <cell r="Q389">
            <v>17779420</v>
          </cell>
          <cell r="R389">
            <v>3040813</v>
          </cell>
          <cell r="S389">
            <v>2402918</v>
          </cell>
        </row>
      </sheetData>
      <sheetData sheetId="8">
        <row r="388">
          <cell r="D388">
            <v>29148743.445714131</v>
          </cell>
          <cell r="E388">
            <v>39371529.143666625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29148743.445714131</v>
          </cell>
          <cell r="K388">
            <v>39371529.143666625</v>
          </cell>
          <cell r="L388">
            <v>417487.22960000008</v>
          </cell>
          <cell r="M388">
            <v>306262.53839999984</v>
          </cell>
          <cell r="N388">
            <v>20456165.651647441</v>
          </cell>
          <cell r="O388">
            <v>23729057.318824168</v>
          </cell>
          <cell r="P388">
            <v>20873652.881247442</v>
          </cell>
          <cell r="Q388">
            <v>24035319.857224166</v>
          </cell>
          <cell r="R388">
            <v>8275090.5644666888</v>
          </cell>
          <cell r="S388">
            <v>15336209.286442459</v>
          </cell>
        </row>
      </sheetData>
      <sheetData sheetId="9">
        <row r="388">
          <cell r="D388">
            <v>5128876</v>
          </cell>
          <cell r="E388">
            <v>4906456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5128876</v>
          </cell>
          <cell r="K388">
            <v>4906456</v>
          </cell>
          <cell r="L388">
            <v>0</v>
          </cell>
          <cell r="M388">
            <v>470595</v>
          </cell>
          <cell r="N388">
            <v>1360550</v>
          </cell>
          <cell r="O388">
            <v>1194395</v>
          </cell>
          <cell r="P388">
            <v>1360550</v>
          </cell>
          <cell r="Q388">
            <v>1664990</v>
          </cell>
          <cell r="R388">
            <v>3768326</v>
          </cell>
          <cell r="S388">
            <v>3241466</v>
          </cell>
        </row>
      </sheetData>
      <sheetData sheetId="10">
        <row r="388">
          <cell r="D388">
            <v>5915976</v>
          </cell>
          <cell r="E388">
            <v>7169611</v>
          </cell>
          <cell r="F388">
            <v>27464</v>
          </cell>
          <cell r="G388">
            <v>10640</v>
          </cell>
          <cell r="H388">
            <v>0</v>
          </cell>
          <cell r="I388">
            <v>0</v>
          </cell>
          <cell r="J388">
            <v>5943440</v>
          </cell>
          <cell r="K388">
            <v>7180251</v>
          </cell>
          <cell r="L388">
            <v>0</v>
          </cell>
          <cell r="M388">
            <v>0</v>
          </cell>
          <cell r="N388">
            <v>1234497</v>
          </cell>
          <cell r="O388">
            <v>1520218</v>
          </cell>
          <cell r="P388">
            <v>1234497</v>
          </cell>
          <cell r="Q388">
            <v>1520218</v>
          </cell>
          <cell r="R388">
            <v>4708943</v>
          </cell>
          <cell r="S388">
            <v>5660033</v>
          </cell>
        </row>
      </sheetData>
      <sheetData sheetId="11">
        <row r="388">
          <cell r="D388">
            <v>0</v>
          </cell>
          <cell r="E388">
            <v>19152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19152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19152</v>
          </cell>
        </row>
      </sheetData>
      <sheetData sheetId="12">
        <row r="388">
          <cell r="D388">
            <v>7896882</v>
          </cell>
          <cell r="E388">
            <v>6735656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7896882</v>
          </cell>
          <cell r="K388">
            <v>6735656</v>
          </cell>
          <cell r="L388">
            <v>0</v>
          </cell>
          <cell r="M388">
            <v>0</v>
          </cell>
          <cell r="N388">
            <v>992927</v>
          </cell>
          <cell r="O388">
            <v>927916</v>
          </cell>
          <cell r="P388">
            <v>992927</v>
          </cell>
          <cell r="Q388">
            <v>927916</v>
          </cell>
          <cell r="R388">
            <v>6903955</v>
          </cell>
          <cell r="S388">
            <v>5807740</v>
          </cell>
        </row>
      </sheetData>
      <sheetData sheetId="13">
        <row r="388">
          <cell r="D388">
            <v>668547</v>
          </cell>
          <cell r="E388">
            <v>616477</v>
          </cell>
          <cell r="F388">
            <v>15485</v>
          </cell>
          <cell r="G388">
            <v>20434</v>
          </cell>
          <cell r="H388">
            <v>0</v>
          </cell>
          <cell r="I388">
            <v>0</v>
          </cell>
          <cell r="J388">
            <v>684032</v>
          </cell>
          <cell r="K388">
            <v>636911</v>
          </cell>
          <cell r="L388">
            <v>0</v>
          </cell>
          <cell r="M388">
            <v>0</v>
          </cell>
          <cell r="N388">
            <v>82722</v>
          </cell>
          <cell r="O388">
            <v>57154</v>
          </cell>
          <cell r="P388">
            <v>82722</v>
          </cell>
          <cell r="Q388">
            <v>57154</v>
          </cell>
          <cell r="R388">
            <v>601310</v>
          </cell>
          <cell r="S388">
            <v>579757</v>
          </cell>
        </row>
      </sheetData>
      <sheetData sheetId="14">
        <row r="388">
          <cell r="D388">
            <v>1161490</v>
          </cell>
          <cell r="E388">
            <v>1342778</v>
          </cell>
          <cell r="F388">
            <v>9381</v>
          </cell>
          <cell r="G388">
            <v>5837</v>
          </cell>
          <cell r="H388">
            <v>0</v>
          </cell>
          <cell r="I388">
            <v>0</v>
          </cell>
          <cell r="J388">
            <v>1170871</v>
          </cell>
          <cell r="K388">
            <v>1348615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1170871</v>
          </cell>
          <cell r="S388">
            <v>1348615</v>
          </cell>
        </row>
      </sheetData>
      <sheetData sheetId="15">
        <row r="388">
          <cell r="D388">
            <v>14548001</v>
          </cell>
          <cell r="E388">
            <v>11008311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14548001</v>
          </cell>
          <cell r="K388">
            <v>11008311</v>
          </cell>
          <cell r="L388">
            <v>0</v>
          </cell>
          <cell r="M388">
            <v>67</v>
          </cell>
          <cell r="N388">
            <v>4801071</v>
          </cell>
          <cell r="O388">
            <v>1170618</v>
          </cell>
          <cell r="P388">
            <v>4801071</v>
          </cell>
          <cell r="Q388">
            <v>1170685</v>
          </cell>
          <cell r="R388">
            <v>9746930</v>
          </cell>
          <cell r="S388">
            <v>9837626</v>
          </cell>
        </row>
      </sheetData>
      <sheetData sheetId="16">
        <row r="388">
          <cell r="D388">
            <v>18157574</v>
          </cell>
          <cell r="E388">
            <v>16891397</v>
          </cell>
          <cell r="F388">
            <v>101996</v>
          </cell>
          <cell r="G388">
            <v>1079005</v>
          </cell>
          <cell r="H388">
            <v>0</v>
          </cell>
          <cell r="I388">
            <v>0</v>
          </cell>
          <cell r="J388">
            <v>18259570</v>
          </cell>
          <cell r="K388">
            <v>17970402</v>
          </cell>
          <cell r="L388">
            <v>0</v>
          </cell>
          <cell r="M388">
            <v>158107</v>
          </cell>
          <cell r="N388">
            <v>3386012</v>
          </cell>
          <cell r="O388">
            <v>2078137</v>
          </cell>
          <cell r="P388">
            <v>3386012</v>
          </cell>
          <cell r="Q388">
            <v>2236244</v>
          </cell>
          <cell r="R388">
            <v>14873558</v>
          </cell>
          <cell r="S388">
            <v>15734158</v>
          </cell>
        </row>
      </sheetData>
      <sheetData sheetId="17">
        <row r="388">
          <cell r="D388">
            <v>24135</v>
          </cell>
          <cell r="E388">
            <v>127410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24135</v>
          </cell>
          <cell r="K388">
            <v>127410</v>
          </cell>
          <cell r="L388">
            <v>0</v>
          </cell>
          <cell r="M388">
            <v>97748</v>
          </cell>
          <cell r="O388">
            <v>38364</v>
          </cell>
          <cell r="Q388">
            <v>136112</v>
          </cell>
          <cell r="R388">
            <v>24135</v>
          </cell>
          <cell r="S388">
            <v>-8702</v>
          </cell>
        </row>
      </sheetData>
      <sheetData sheetId="18">
        <row r="388">
          <cell r="D388">
            <v>1302885</v>
          </cell>
          <cell r="E388">
            <v>1571534</v>
          </cell>
          <cell r="F388">
            <v>33305</v>
          </cell>
          <cell r="G388">
            <v>114830</v>
          </cell>
          <cell r="H388">
            <v>0</v>
          </cell>
          <cell r="I388">
            <v>0</v>
          </cell>
          <cell r="J388">
            <v>1336190</v>
          </cell>
          <cell r="K388">
            <v>1686364</v>
          </cell>
          <cell r="L388">
            <v>0</v>
          </cell>
          <cell r="M388">
            <v>0</v>
          </cell>
          <cell r="N388">
            <v>100376</v>
          </cell>
          <cell r="O388">
            <v>283500.40999999997</v>
          </cell>
          <cell r="P388">
            <v>100376</v>
          </cell>
          <cell r="Q388">
            <v>283500.40999999997</v>
          </cell>
          <cell r="R388">
            <v>1235814</v>
          </cell>
          <cell r="S388">
            <v>1402863.59</v>
          </cell>
        </row>
      </sheetData>
      <sheetData sheetId="19">
        <row r="388">
          <cell r="D388">
            <v>2362621.9</v>
          </cell>
          <cell r="E388">
            <v>2637708</v>
          </cell>
          <cell r="F388">
            <v>77421.100000000006</v>
          </cell>
          <cell r="G388">
            <v>152893</v>
          </cell>
          <cell r="H388">
            <v>0</v>
          </cell>
          <cell r="I388">
            <v>0</v>
          </cell>
          <cell r="J388">
            <v>2440043</v>
          </cell>
          <cell r="K388">
            <v>2790601</v>
          </cell>
          <cell r="L388">
            <v>0</v>
          </cell>
          <cell r="M388">
            <v>0</v>
          </cell>
          <cell r="N388">
            <v>853886.44299999997</v>
          </cell>
          <cell r="O388">
            <v>1382778</v>
          </cell>
          <cell r="P388">
            <v>853886.44299999997</v>
          </cell>
          <cell r="Q388">
            <v>1382778</v>
          </cell>
          <cell r="R388">
            <v>1586156.557</v>
          </cell>
          <cell r="S388">
            <v>1407823</v>
          </cell>
        </row>
      </sheetData>
      <sheetData sheetId="20">
        <row r="388">
          <cell r="D388">
            <v>3421723.291020216</v>
          </cell>
          <cell r="E388">
            <v>3887860.5304205413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3421723.291020216</v>
          </cell>
          <cell r="K388">
            <v>3887860.5304205413</v>
          </cell>
          <cell r="L388">
            <v>0</v>
          </cell>
          <cell r="M388">
            <v>0</v>
          </cell>
          <cell r="N388">
            <v>1769964</v>
          </cell>
          <cell r="O388">
            <v>1893288.7691803135</v>
          </cell>
          <cell r="P388">
            <v>1769964</v>
          </cell>
          <cell r="Q388">
            <v>1893288.7691803135</v>
          </cell>
          <cell r="R388">
            <v>1651759.291020216</v>
          </cell>
          <cell r="S388">
            <v>1994571.7612402278</v>
          </cell>
        </row>
      </sheetData>
      <sheetData sheetId="21">
        <row r="388">
          <cell r="D388">
            <v>1382565.281</v>
          </cell>
          <cell r="E388">
            <v>1705112.5</v>
          </cell>
          <cell r="F388">
            <v>1370.3</v>
          </cell>
          <cell r="G388">
            <v>0</v>
          </cell>
          <cell r="H388">
            <v>174</v>
          </cell>
          <cell r="I388">
            <v>4</v>
          </cell>
          <cell r="J388">
            <v>1384109.581</v>
          </cell>
          <cell r="K388">
            <v>1705116.5</v>
          </cell>
          <cell r="L388">
            <v>6577.2110000000002</v>
          </cell>
          <cell r="M388">
            <v>25694</v>
          </cell>
          <cell r="N388">
            <v>817301.20699999994</v>
          </cell>
          <cell r="O388">
            <v>920769.304</v>
          </cell>
          <cell r="P388">
            <v>823878.41799999995</v>
          </cell>
          <cell r="Q388">
            <v>946463.304</v>
          </cell>
          <cell r="R388">
            <v>560231.16300000006</v>
          </cell>
          <cell r="S388">
            <v>758653.196</v>
          </cell>
        </row>
      </sheetData>
      <sheetData sheetId="22"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16" workbookViewId="0">
      <selection activeCell="A27" sqref="A27:XFD27"/>
    </sheetView>
  </sheetViews>
  <sheetFormatPr defaultRowHeight="15"/>
  <cols>
    <col min="4" max="4" width="10.140625" bestFit="1" customWidth="1"/>
    <col min="5" max="5" width="11.140625" bestFit="1" customWidth="1"/>
    <col min="10" max="10" width="10.140625" bestFit="1" customWidth="1"/>
    <col min="11" max="11" width="11.140625" bestFit="1" customWidth="1"/>
    <col min="14" max="19" width="10.140625" bestFit="1" customWidth="1"/>
  </cols>
  <sheetData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[1]Sheet1!D$388</f>
        <v>23737271</v>
      </c>
      <c r="E8" s="14">
        <f>[1]Sheet1!E$388</f>
        <v>19409741</v>
      </c>
      <c r="F8" s="14">
        <f>[1]Sheet1!F$388</f>
        <v>0</v>
      </c>
      <c r="G8" s="14">
        <f>[1]Sheet1!G$388</f>
        <v>0</v>
      </c>
      <c r="H8" s="14">
        <f>[1]Sheet1!H$388</f>
        <v>0</v>
      </c>
      <c r="I8" s="14">
        <f>[1]Sheet1!I$388</f>
        <v>0</v>
      </c>
      <c r="J8" s="14">
        <f>[1]Sheet1!J$388</f>
        <v>23737271</v>
      </c>
      <c r="K8" s="14">
        <f>[1]Sheet1!K$388</f>
        <v>19409741</v>
      </c>
      <c r="L8" s="14">
        <f>[1]Sheet1!L$388</f>
        <v>2186379</v>
      </c>
      <c r="M8" s="14">
        <f>[1]Sheet1!M$388</f>
        <v>1851909</v>
      </c>
      <c r="N8" s="14">
        <f>[1]Sheet1!N$388</f>
        <v>4444135</v>
      </c>
      <c r="O8" s="14">
        <f>[1]Sheet1!O$388</f>
        <v>969891</v>
      </c>
      <c r="P8" s="14">
        <f>[1]Sheet1!P$388</f>
        <v>6630514</v>
      </c>
      <c r="Q8" s="14">
        <f>[1]Sheet1!Q$388</f>
        <v>2821800</v>
      </c>
      <c r="R8" s="14">
        <f>[1]Sheet1!R$388</f>
        <v>17106757</v>
      </c>
      <c r="S8" s="14">
        <f>[1]Sheet1!S$388</f>
        <v>16587941</v>
      </c>
    </row>
    <row r="9" spans="1:26" ht="23.1" customHeight="1">
      <c r="A9" s="6">
        <v>2</v>
      </c>
      <c r="B9" s="9"/>
      <c r="C9" s="3" t="s">
        <v>27</v>
      </c>
      <c r="D9" s="1">
        <f>[1]Sheet2!D$388</f>
        <v>19652608</v>
      </c>
      <c r="E9" s="1">
        <f>[1]Sheet2!E$388</f>
        <v>21899298</v>
      </c>
      <c r="F9" s="1">
        <f>[1]Sheet2!F$388</f>
        <v>3020</v>
      </c>
      <c r="G9" s="1">
        <f>[1]Sheet2!G$388</f>
        <v>0</v>
      </c>
      <c r="H9" s="1">
        <f>[1]Sheet2!H$388</f>
        <v>0</v>
      </c>
      <c r="I9" s="1">
        <f>[1]Sheet2!I$388</f>
        <v>0</v>
      </c>
      <c r="J9" s="1">
        <f>[1]Sheet2!J$388</f>
        <v>19655628</v>
      </c>
      <c r="K9" s="1">
        <f>[1]Sheet2!K$388</f>
        <v>21899298</v>
      </c>
      <c r="L9" s="1">
        <f>[1]Sheet2!L$388</f>
        <v>101339</v>
      </c>
      <c r="M9" s="1">
        <f>[1]Sheet2!M$388</f>
        <v>54769</v>
      </c>
      <c r="N9" s="1">
        <f>[1]Sheet2!N$388</f>
        <v>5162103</v>
      </c>
      <c r="O9" s="1">
        <f>[1]Sheet2!O$388</f>
        <v>6675766</v>
      </c>
      <c r="P9" s="1">
        <f>[1]Sheet2!P$388</f>
        <v>5263442</v>
      </c>
      <c r="Q9" s="1">
        <f>[1]Sheet2!Q$388</f>
        <v>6730535</v>
      </c>
      <c r="R9" s="1">
        <f>[1]Sheet2!R$388</f>
        <v>14392186</v>
      </c>
      <c r="S9" s="1">
        <f>[1]Sheet2!S$388</f>
        <v>15168763</v>
      </c>
      <c r="W9" t="str">
        <f>SUBSTITUTE(Y9,"t1","t"&amp;Z9)</f>
        <v>Sheet2!S$388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[1]Sheet3!D$388</f>
        <v>43395165</v>
      </c>
      <c r="E10" s="1">
        <f>[1]Sheet3!E$388</f>
        <v>32501270</v>
      </c>
      <c r="F10" s="1">
        <f>[1]Sheet3!F$388</f>
        <v>0</v>
      </c>
      <c r="G10" s="1">
        <f>[1]Sheet3!G$388</f>
        <v>8242</v>
      </c>
      <c r="H10" s="1">
        <f>[1]Sheet3!H$388</f>
        <v>0</v>
      </c>
      <c r="I10" s="1">
        <f>[1]Sheet3!I$388</f>
        <v>0</v>
      </c>
      <c r="J10" s="1">
        <f>[1]Sheet3!J$388</f>
        <v>43395165</v>
      </c>
      <c r="K10" s="1">
        <f>[1]Sheet3!K$388</f>
        <v>32509512</v>
      </c>
      <c r="L10" s="1">
        <f>[1]Sheet3!L$388</f>
        <v>34891</v>
      </c>
      <c r="M10" s="1">
        <f>[1]Sheet3!M$388</f>
        <v>23932</v>
      </c>
      <c r="N10" s="1">
        <f>[1]Sheet3!N$388</f>
        <v>28640539</v>
      </c>
      <c r="O10" s="1">
        <f>[1]Sheet3!O$388</f>
        <v>15123218</v>
      </c>
      <c r="P10" s="1">
        <f>[1]Sheet3!P$388</f>
        <v>28675430</v>
      </c>
      <c r="Q10" s="1">
        <f>[1]Sheet3!Q$388</f>
        <v>15147150</v>
      </c>
      <c r="R10" s="1">
        <f>[1]Sheet3!R$388</f>
        <v>14719735</v>
      </c>
      <c r="S10" s="1">
        <f>[1]Sheet3!S$388</f>
        <v>17362362</v>
      </c>
      <c r="W10" t="str">
        <f>SUBSTITUTE(Y10,"t1","t"&amp;Z10)</f>
        <v>Sheet3!S$388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[1]Sheet4!D$388</f>
        <v>4546792</v>
      </c>
      <c r="E11" s="1">
        <f>[1]Sheet4!E$388</f>
        <v>10475454</v>
      </c>
      <c r="F11" s="1">
        <f>[1]Sheet4!F$388</f>
        <v>12906</v>
      </c>
      <c r="G11" s="1">
        <f>[1]Sheet4!G$388</f>
        <v>0</v>
      </c>
      <c r="H11" s="1">
        <f>[1]Sheet4!H$388</f>
        <v>0</v>
      </c>
      <c r="I11" s="1">
        <f>[1]Sheet4!I$388</f>
        <v>41034</v>
      </c>
      <c r="J11" s="1">
        <f>[1]Sheet4!J$388</f>
        <v>4559698</v>
      </c>
      <c r="K11" s="1">
        <f>[1]Sheet4!K$388</f>
        <v>10516488</v>
      </c>
      <c r="L11" s="1">
        <f>[1]Sheet4!L$388</f>
        <v>1017103</v>
      </c>
      <c r="M11" s="1">
        <f>[1]Sheet4!M$388</f>
        <v>2639452</v>
      </c>
      <c r="N11" s="1">
        <f>[1]Sheet4!N$388</f>
        <v>2889933</v>
      </c>
      <c r="O11" s="1">
        <f>[1]Sheet4!O$388</f>
        <v>6817040</v>
      </c>
      <c r="P11" s="1">
        <f>[1]Sheet4!P$388</f>
        <v>3907036</v>
      </c>
      <c r="Q11" s="1">
        <f>[1]Sheet4!Q$388</f>
        <v>9456492</v>
      </c>
      <c r="R11" s="1">
        <f>[1]Sheet4!R$388</f>
        <v>652662</v>
      </c>
      <c r="S11" s="1">
        <f>[1]Sheet4!S$388</f>
        <v>1059996</v>
      </c>
      <c r="W11" t="str">
        <f>SUBSTITUTE(Y11,"t1","t"&amp;Z11)</f>
        <v>Sheet4!S$388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[1]Sheet5!D$388</f>
        <v>0</v>
      </c>
      <c r="E12" s="1">
        <f>[1]Sheet5!E$388</f>
        <v>0</v>
      </c>
      <c r="F12" s="1">
        <f>[1]Sheet5!F$388</f>
        <v>0</v>
      </c>
      <c r="G12" s="1">
        <f>[1]Sheet5!G$388</f>
        <v>0</v>
      </c>
      <c r="H12" s="1">
        <f>[1]Sheet5!H$388</f>
        <v>0</v>
      </c>
      <c r="I12" s="1">
        <f>[1]Sheet5!I$388</f>
        <v>0</v>
      </c>
      <c r="J12" s="1">
        <f>[1]Sheet5!J$388</f>
        <v>0</v>
      </c>
      <c r="K12" s="1">
        <f>[1]Sheet5!K$388</f>
        <v>0</v>
      </c>
      <c r="L12" s="1">
        <f>[1]Sheet5!L$388</f>
        <v>0</v>
      </c>
      <c r="M12" s="1">
        <f>[1]Sheet5!M$388</f>
        <v>0</v>
      </c>
      <c r="N12" s="1">
        <f>[1]Sheet5!N$388</f>
        <v>0</v>
      </c>
      <c r="O12" s="1">
        <f>[1]Sheet5!O$388</f>
        <v>0</v>
      </c>
      <c r="P12" s="1">
        <f>[1]Sheet5!P$388</f>
        <v>0</v>
      </c>
      <c r="Q12" s="1">
        <f>[1]Sheet5!Q$388</f>
        <v>0</v>
      </c>
      <c r="R12" s="1">
        <f>[1]Sheet5!R$388</f>
        <v>0</v>
      </c>
      <c r="S12" s="1">
        <f>[1]Sheet5!S$388</f>
        <v>0</v>
      </c>
      <c r="W12" t="str">
        <f>SUBSTITUTE(Y12,"t1","t"&amp;Z12)</f>
        <v>Sheet5!S$388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[1]Sheet6!D$388</f>
        <v>6788653</v>
      </c>
      <c r="E13" s="1">
        <f>[1]Sheet6!E$388</f>
        <v>5788976</v>
      </c>
      <c r="F13" s="1">
        <f>[1]Sheet6!F$388</f>
        <v>186699</v>
      </c>
      <c r="G13" s="1">
        <f>[1]Sheet6!G$388</f>
        <v>1382778</v>
      </c>
      <c r="H13" s="1">
        <f>[1]Sheet6!H$388</f>
        <v>33660</v>
      </c>
      <c r="I13" s="1">
        <f>[1]Sheet6!I$388</f>
        <v>32651</v>
      </c>
      <c r="J13" s="1">
        <f>[1]Sheet6!J$388</f>
        <v>7009012</v>
      </c>
      <c r="K13" s="1">
        <f>[1]Sheet6!K$388</f>
        <v>7204405</v>
      </c>
      <c r="L13" s="1">
        <f>[1]Sheet6!L$388</f>
        <v>51752</v>
      </c>
      <c r="M13" s="1">
        <f>[1]Sheet6!M$388</f>
        <v>100728</v>
      </c>
      <c r="N13" s="1">
        <f>[1]Sheet6!N$388</f>
        <v>1027774</v>
      </c>
      <c r="O13" s="1">
        <f>[1]Sheet6!O$388</f>
        <v>2399989</v>
      </c>
      <c r="P13" s="1">
        <f>[1]Sheet6!P$388</f>
        <v>1079526</v>
      </c>
      <c r="Q13" s="1">
        <f>[1]Sheet6!Q$388</f>
        <v>2500717</v>
      </c>
      <c r="R13" s="1">
        <f>[1]Sheet6!R$388</f>
        <v>5929486</v>
      </c>
      <c r="S13" s="1">
        <f>[1]Sheet6!S$388</f>
        <v>4703688</v>
      </c>
      <c r="W13" t="str">
        <f>SUBSTITUTE(Y13,"t1","t"&amp;Z13)</f>
        <v>Sheet6!S$388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[1]Sheet7!D$389</f>
        <v>5788148</v>
      </c>
      <c r="E14" s="1">
        <f>[1]Sheet7!E$389</f>
        <v>20118876</v>
      </c>
      <c r="F14" s="1">
        <f>[1]Sheet7!F$389</f>
        <v>76959</v>
      </c>
      <c r="G14" s="1">
        <f>[1]Sheet7!G$389</f>
        <v>42784</v>
      </c>
      <c r="H14" s="1">
        <f>[1]Sheet7!H$389</f>
        <v>73022</v>
      </c>
      <c r="I14" s="1">
        <f>[1]Sheet7!I$389</f>
        <v>20678</v>
      </c>
      <c r="J14" s="1">
        <f>[1]Sheet7!J$389</f>
        <v>5938129</v>
      </c>
      <c r="K14" s="1">
        <f>[1]Sheet7!K$389</f>
        <v>20182338</v>
      </c>
      <c r="L14" s="1">
        <f>[1]Sheet7!L$389</f>
        <v>11496</v>
      </c>
      <c r="M14" s="1">
        <f>[1]Sheet7!M$389</f>
        <v>90379</v>
      </c>
      <c r="N14" s="1">
        <f>[1]Sheet7!N$389</f>
        <v>2885820</v>
      </c>
      <c r="O14" s="1">
        <f>[1]Sheet7!O$389</f>
        <v>17689041</v>
      </c>
      <c r="P14" s="1">
        <f>[1]Sheet7!P$389</f>
        <v>2897316</v>
      </c>
      <c r="Q14" s="1">
        <f>[1]Sheet7!Q$389</f>
        <v>17779420</v>
      </c>
      <c r="R14" s="1">
        <f>[1]Sheet7!R$389</f>
        <v>3040813</v>
      </c>
      <c r="S14" s="1">
        <f>[1]Sheet7!S$389</f>
        <v>2402918</v>
      </c>
      <c r="W14" t="str">
        <f>SUBSTITUTE(Y14,"t1","t"&amp;Z14)</f>
        <v>Sheet7!S$388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[1]Sheet8!D$388</f>
        <v>29148743.445714131</v>
      </c>
      <c r="E15" s="1">
        <f>[1]Sheet8!E$388</f>
        <v>39371529.143666625</v>
      </c>
      <c r="F15" s="1">
        <f>[1]Sheet8!F$388</f>
        <v>0</v>
      </c>
      <c r="G15" s="1">
        <f>[1]Sheet8!G$388</f>
        <v>0</v>
      </c>
      <c r="H15" s="1">
        <f>[1]Sheet8!H$388</f>
        <v>0</v>
      </c>
      <c r="I15" s="1">
        <f>[1]Sheet8!I$388</f>
        <v>0</v>
      </c>
      <c r="J15" s="1">
        <f>[1]Sheet8!J$388</f>
        <v>29148743.445714131</v>
      </c>
      <c r="K15" s="1">
        <f>[1]Sheet8!K$388</f>
        <v>39371529.143666625</v>
      </c>
      <c r="L15" s="1">
        <f>[1]Sheet8!L$388</f>
        <v>417487.22960000008</v>
      </c>
      <c r="M15" s="1">
        <f>[1]Sheet8!M$388</f>
        <v>306262.53839999984</v>
      </c>
      <c r="N15" s="1">
        <f>[1]Sheet8!N$388</f>
        <v>20456165.651647441</v>
      </c>
      <c r="O15" s="1">
        <f>[1]Sheet8!O$388</f>
        <v>23729057.318824168</v>
      </c>
      <c r="P15" s="1">
        <f>[1]Sheet8!P$388</f>
        <v>20873652.881247442</v>
      </c>
      <c r="Q15" s="1">
        <f>[1]Sheet8!Q$388</f>
        <v>24035319.857224166</v>
      </c>
      <c r="R15" s="1">
        <f>[1]Sheet8!R$388</f>
        <v>8275090.5644666888</v>
      </c>
      <c r="S15" s="1">
        <f>[1]Sheet8!S$388</f>
        <v>15336209.286442459</v>
      </c>
      <c r="W15" t="str">
        <f>SUBSTITUTE(Y15,"t1","t"&amp;Z15)</f>
        <v>Sheet8!S$388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[1]Sheet9!D$388</f>
        <v>5128876</v>
      </c>
      <c r="E16" s="1">
        <f>[1]Sheet9!E$388</f>
        <v>4906456</v>
      </c>
      <c r="F16" s="1">
        <f>[1]Sheet9!F$388</f>
        <v>0</v>
      </c>
      <c r="G16" s="1">
        <f>[1]Sheet9!G$388</f>
        <v>0</v>
      </c>
      <c r="H16" s="1">
        <f>[1]Sheet9!H$388</f>
        <v>0</v>
      </c>
      <c r="I16" s="1">
        <f>[1]Sheet9!I$388</f>
        <v>0</v>
      </c>
      <c r="J16" s="1">
        <f>[1]Sheet9!J$388</f>
        <v>5128876</v>
      </c>
      <c r="K16" s="1">
        <f>[1]Sheet9!K$388</f>
        <v>4906456</v>
      </c>
      <c r="L16" s="1">
        <f>[1]Sheet9!L$388</f>
        <v>0</v>
      </c>
      <c r="M16" s="1">
        <f>[1]Sheet9!M$388</f>
        <v>470595</v>
      </c>
      <c r="N16" s="1">
        <f>[1]Sheet9!N$388</f>
        <v>1360550</v>
      </c>
      <c r="O16" s="1">
        <f>[1]Sheet9!O$388</f>
        <v>1194395</v>
      </c>
      <c r="P16" s="1">
        <f>[1]Sheet9!P$388</f>
        <v>1360550</v>
      </c>
      <c r="Q16" s="1">
        <f>[1]Sheet9!Q$388</f>
        <v>1664990</v>
      </c>
      <c r="R16" s="1">
        <f>[1]Sheet9!R$388</f>
        <v>3768326</v>
      </c>
      <c r="S16" s="1">
        <f>[1]Sheet9!S$388</f>
        <v>3241466</v>
      </c>
      <c r="W16" t="str">
        <f>SUBSTITUTE(Y16,"t1","t"&amp;Z16)</f>
        <v>Sheet9!S$388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138186256.44571412</v>
      </c>
      <c r="E17" s="1">
        <f>SUM(E8:E16)</f>
        <v>154471600.14366663</v>
      </c>
      <c r="F17" s="1">
        <f>SUM(F8:F16)</f>
        <v>279584</v>
      </c>
      <c r="G17" s="1">
        <f>SUM(G8:G16)</f>
        <v>1433804</v>
      </c>
      <c r="H17" s="1">
        <f>SUM(H8:H16)</f>
        <v>106682</v>
      </c>
      <c r="I17" s="1">
        <f>SUM(I8:I16)</f>
        <v>94363</v>
      </c>
      <c r="J17" s="1">
        <f>SUM(J8:J16)</f>
        <v>138572522.44571412</v>
      </c>
      <c r="K17" s="1">
        <f>SUM(K8:K16)</f>
        <v>155999767.14366663</v>
      </c>
      <c r="L17" s="1">
        <f>SUM(L8:L16)</f>
        <v>3820447.2296000002</v>
      </c>
      <c r="M17" s="1">
        <f>SUM(M8:M16)</f>
        <v>5538026.5384</v>
      </c>
      <c r="N17" s="1">
        <f>SUM(N8:N16)</f>
        <v>66867019.651647441</v>
      </c>
      <c r="O17" s="1">
        <f>SUM(O8:O16)</f>
        <v>74598397.318824172</v>
      </c>
      <c r="P17" s="1">
        <f>SUM(P8:P16)</f>
        <v>70687466.881247446</v>
      </c>
      <c r="Q17" s="1">
        <f>SUM(Q8:Q16)</f>
        <v>80136423.857224166</v>
      </c>
      <c r="R17" s="1">
        <f>SUM(R8:R16)</f>
        <v>67885055.564466685</v>
      </c>
      <c r="S17" s="1">
        <f>SUM(S8:S16)</f>
        <v>75863343.286442459</v>
      </c>
    </row>
    <row r="18" spans="1:26" ht="23.1" customHeight="1">
      <c r="A18" s="6">
        <v>10</v>
      </c>
      <c r="B18" s="9"/>
      <c r="C18" s="12" t="s">
        <v>18</v>
      </c>
      <c r="D18" s="1">
        <f>[1]Sheet10!D$388</f>
        <v>5915976</v>
      </c>
      <c r="E18" s="1">
        <f>[1]Sheet10!E$388</f>
        <v>7169611</v>
      </c>
      <c r="F18" s="1">
        <f>[1]Sheet10!F$388</f>
        <v>27464</v>
      </c>
      <c r="G18" s="1">
        <f>[1]Sheet10!G$388</f>
        <v>10640</v>
      </c>
      <c r="H18" s="1">
        <f>[1]Sheet10!H$388</f>
        <v>0</v>
      </c>
      <c r="I18" s="1">
        <f>[1]Sheet10!I$388</f>
        <v>0</v>
      </c>
      <c r="J18" s="1">
        <f>[1]Sheet10!J$388</f>
        <v>5943440</v>
      </c>
      <c r="K18" s="1">
        <f>[1]Sheet10!K$388</f>
        <v>7180251</v>
      </c>
      <c r="L18" s="1">
        <f>[1]Sheet10!L$388</f>
        <v>0</v>
      </c>
      <c r="M18" s="1">
        <f>[1]Sheet10!M$388</f>
        <v>0</v>
      </c>
      <c r="N18" s="1">
        <f>[1]Sheet10!N$388</f>
        <v>1234497</v>
      </c>
      <c r="O18" s="1">
        <f>[1]Sheet10!O$388</f>
        <v>1520218</v>
      </c>
      <c r="P18" s="1">
        <f>[1]Sheet10!P$388</f>
        <v>1234497</v>
      </c>
      <c r="Q18" s="1">
        <f>[1]Sheet10!Q$388</f>
        <v>1520218</v>
      </c>
      <c r="R18" s="1">
        <f>[1]Sheet10!R$388</f>
        <v>4708943</v>
      </c>
      <c r="S18" s="1">
        <f>[1]Sheet10!S$388</f>
        <v>5660033</v>
      </c>
      <c r="W18" t="str">
        <f>SUBSTITUTE(Y18,"t1","t"&amp;Z18)</f>
        <v>Sheet10!S$388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[1]Sheet11!D$388</f>
        <v>0</v>
      </c>
      <c r="E19" s="1">
        <f>[1]Sheet11!E$388</f>
        <v>19152</v>
      </c>
      <c r="F19" s="1">
        <f>[1]Sheet11!F$388</f>
        <v>0</v>
      </c>
      <c r="G19" s="1">
        <f>[1]Sheet11!G$388</f>
        <v>0</v>
      </c>
      <c r="H19" s="1">
        <f>[1]Sheet11!H$388</f>
        <v>0</v>
      </c>
      <c r="I19" s="1">
        <f>[1]Sheet11!I$388</f>
        <v>0</v>
      </c>
      <c r="J19" s="1">
        <f>[1]Sheet11!J$388</f>
        <v>0</v>
      </c>
      <c r="K19" s="1">
        <f>[1]Sheet11!K$388</f>
        <v>19152</v>
      </c>
      <c r="L19" s="1">
        <f>[1]Sheet11!L$388</f>
        <v>0</v>
      </c>
      <c r="M19" s="1">
        <f>[1]Sheet11!M$388</f>
        <v>0</v>
      </c>
      <c r="N19" s="1">
        <f>[1]Sheet11!N$388</f>
        <v>0</v>
      </c>
      <c r="O19" s="1">
        <f>[1]Sheet11!O$388</f>
        <v>0</v>
      </c>
      <c r="P19" s="1">
        <f>[1]Sheet11!P$388</f>
        <v>0</v>
      </c>
      <c r="Q19" s="1">
        <f>[1]Sheet11!Q$388</f>
        <v>0</v>
      </c>
      <c r="R19" s="1">
        <f>[1]Sheet11!R$388</f>
        <v>0</v>
      </c>
      <c r="S19" s="1">
        <f>[1]Sheet11!S$388</f>
        <v>19152</v>
      </c>
      <c r="W19" t="str">
        <f>SUBSTITUTE(Y19,"t1","t"&amp;Z19)</f>
        <v>Sheet11!S$388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5915976</v>
      </c>
      <c r="E20" s="1">
        <f>SUM(E18:E19)</f>
        <v>7188763</v>
      </c>
      <c r="F20" s="1">
        <f>SUM(F18:F19)</f>
        <v>27464</v>
      </c>
      <c r="G20" s="1">
        <f>SUM(G18:G19)</f>
        <v>10640</v>
      </c>
      <c r="H20" s="1">
        <f>SUM(H18:H19)</f>
        <v>0</v>
      </c>
      <c r="I20" s="1">
        <f>SUM(I18:I19)</f>
        <v>0</v>
      </c>
      <c r="J20" s="1">
        <f>SUM(J18:J19)</f>
        <v>5943440</v>
      </c>
      <c r="K20" s="1">
        <f>SUM(K18:K19)</f>
        <v>7199403</v>
      </c>
      <c r="L20" s="1">
        <f>SUM(L18:L19)</f>
        <v>0</v>
      </c>
      <c r="M20" s="1">
        <f>SUM(M18:M19)</f>
        <v>0</v>
      </c>
      <c r="N20" s="1">
        <f>SUM(N18:N19)</f>
        <v>1234497</v>
      </c>
      <c r="O20" s="1">
        <f>SUM(O18:O19)</f>
        <v>1520218</v>
      </c>
      <c r="P20" s="1">
        <f>SUM(P18:P19)</f>
        <v>1234497</v>
      </c>
      <c r="Q20" s="1">
        <f>SUM(Q18:Q19)</f>
        <v>1520218</v>
      </c>
      <c r="R20" s="1">
        <f>SUM(R18:R19)</f>
        <v>4708943</v>
      </c>
      <c r="S20" s="1">
        <f>SUM(S18:S19)</f>
        <v>5679185</v>
      </c>
    </row>
    <row r="21" spans="1:26" ht="23.1" customHeight="1">
      <c r="A21" s="6"/>
      <c r="B21" s="9"/>
      <c r="C21" s="10" t="s">
        <v>15</v>
      </c>
      <c r="D21" s="1">
        <f>SUM(D17+D20)</f>
        <v>144102232.44571412</v>
      </c>
      <c r="E21" s="1">
        <f>SUM(E17+E20)</f>
        <v>161660363.14366663</v>
      </c>
      <c r="F21" s="1">
        <f>SUM(F17+F20)</f>
        <v>307048</v>
      </c>
      <c r="G21" s="1">
        <f>SUM(G17+G20)</f>
        <v>1444444</v>
      </c>
      <c r="H21" s="1">
        <f>SUM(H17+H20)</f>
        <v>106682</v>
      </c>
      <c r="I21" s="1">
        <f>SUM(I17+I20)</f>
        <v>94363</v>
      </c>
      <c r="J21" s="1">
        <f>SUM(J17+J20)</f>
        <v>144515962.44571412</v>
      </c>
      <c r="K21" s="1">
        <f>SUM(K17+K20)</f>
        <v>163199170.14366663</v>
      </c>
      <c r="L21" s="1">
        <f>SUM(L17+L20)</f>
        <v>3820447.2296000002</v>
      </c>
      <c r="M21" s="1">
        <f>SUM(M17+M20)</f>
        <v>5538026.5384</v>
      </c>
      <c r="N21" s="1">
        <f>SUM(N17+N20)</f>
        <v>68101516.651647449</v>
      </c>
      <c r="O21" s="1">
        <f>SUM(O17+O20)</f>
        <v>76118615.318824172</v>
      </c>
      <c r="P21" s="1">
        <f>SUM(P17+P20)</f>
        <v>71921963.881247446</v>
      </c>
      <c r="Q21" s="1">
        <f>SUM(Q17+Q20)</f>
        <v>81656641.857224166</v>
      </c>
      <c r="R21" s="1">
        <f>SUM(R17+R20)</f>
        <v>72593998.564466685</v>
      </c>
      <c r="S21" s="1">
        <f>SUM(S17+S20)</f>
        <v>81542528.286442459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[1]Sheet12!D$388</f>
        <v>7896882</v>
      </c>
      <c r="E22" s="1">
        <f>[1]Sheet12!E$388</f>
        <v>6735656</v>
      </c>
      <c r="F22" s="1">
        <f>[1]Sheet12!F$388</f>
        <v>0</v>
      </c>
      <c r="G22" s="1">
        <f>[1]Sheet12!G$388</f>
        <v>0</v>
      </c>
      <c r="H22" s="1">
        <f>[1]Sheet12!H$388</f>
        <v>0</v>
      </c>
      <c r="I22" s="1">
        <f>[1]Sheet12!I$388</f>
        <v>0</v>
      </c>
      <c r="J22" s="1">
        <f>[1]Sheet12!J$388</f>
        <v>7896882</v>
      </c>
      <c r="K22" s="1">
        <f>[1]Sheet12!K$388</f>
        <v>6735656</v>
      </c>
      <c r="L22" s="1">
        <f>[1]Sheet12!L$388</f>
        <v>0</v>
      </c>
      <c r="M22" s="1">
        <f>[1]Sheet12!M$388</f>
        <v>0</v>
      </c>
      <c r="N22" s="1">
        <f>[1]Sheet12!N$388</f>
        <v>992927</v>
      </c>
      <c r="O22" s="1">
        <f>[1]Sheet12!O$388</f>
        <v>927916</v>
      </c>
      <c r="P22" s="1">
        <f>[1]Sheet12!P$388</f>
        <v>992927</v>
      </c>
      <c r="Q22" s="1">
        <f>[1]Sheet12!Q$388</f>
        <v>927916</v>
      </c>
      <c r="R22" s="1">
        <f>[1]Sheet12!R$388</f>
        <v>6903955</v>
      </c>
      <c r="S22" s="1">
        <f>[1]Sheet12!S$388</f>
        <v>5807740</v>
      </c>
      <c r="W22" t="str">
        <f>SUBSTITUTE(Y22,"t1","t"&amp;Z22)</f>
        <v>Sheet12!S$388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[1]Sheet13!D$388</f>
        <v>668547</v>
      </c>
      <c r="E23" s="1">
        <f>[1]Sheet13!E$388</f>
        <v>616477</v>
      </c>
      <c r="F23" s="1">
        <f>[1]Sheet13!F$388</f>
        <v>15485</v>
      </c>
      <c r="G23" s="1">
        <f>[1]Sheet13!G$388</f>
        <v>20434</v>
      </c>
      <c r="H23" s="1">
        <f>[1]Sheet13!H$388</f>
        <v>0</v>
      </c>
      <c r="I23" s="1">
        <f>[1]Sheet13!I$388</f>
        <v>0</v>
      </c>
      <c r="J23" s="1">
        <f>[1]Sheet13!J$388</f>
        <v>684032</v>
      </c>
      <c r="K23" s="1">
        <f>[1]Sheet13!K$388</f>
        <v>636911</v>
      </c>
      <c r="L23" s="1">
        <f>[1]Sheet13!L$388</f>
        <v>0</v>
      </c>
      <c r="M23" s="1">
        <f>[1]Sheet13!M$388</f>
        <v>0</v>
      </c>
      <c r="N23" s="1">
        <f>[1]Sheet13!N$388</f>
        <v>82722</v>
      </c>
      <c r="O23" s="1">
        <f>[1]Sheet13!O$388</f>
        <v>57154</v>
      </c>
      <c r="P23" s="1">
        <f>[1]Sheet13!P$388</f>
        <v>82722</v>
      </c>
      <c r="Q23" s="1">
        <f>[1]Sheet13!Q$388</f>
        <v>57154</v>
      </c>
      <c r="R23" s="1">
        <f>[1]Sheet13!R$388</f>
        <v>601310</v>
      </c>
      <c r="S23" s="1">
        <f>[1]Sheet13!S$388</f>
        <v>579757</v>
      </c>
      <c r="W23" t="str">
        <f>SUBSTITUTE(Y23,"t1","t"&amp;Z23)</f>
        <v>Sheet13!S$388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[1]Sheet14!D$388</f>
        <v>1161490</v>
      </c>
      <c r="E24" s="1">
        <f>[1]Sheet14!E$388</f>
        <v>1342778</v>
      </c>
      <c r="F24" s="1">
        <f>[1]Sheet14!F$388</f>
        <v>9381</v>
      </c>
      <c r="G24" s="1">
        <f>[1]Sheet14!G$388</f>
        <v>5837</v>
      </c>
      <c r="H24" s="1">
        <f>[1]Sheet14!H$388</f>
        <v>0</v>
      </c>
      <c r="I24" s="1">
        <f>[1]Sheet14!I$388</f>
        <v>0</v>
      </c>
      <c r="J24" s="1">
        <f>[1]Sheet14!J$388</f>
        <v>1170871</v>
      </c>
      <c r="K24" s="1">
        <f>[1]Sheet14!K$388</f>
        <v>1348615</v>
      </c>
      <c r="L24" s="1">
        <f>[1]Sheet14!L$388</f>
        <v>0</v>
      </c>
      <c r="M24" s="1">
        <f>[1]Sheet14!M$388</f>
        <v>0</v>
      </c>
      <c r="N24" s="1">
        <f>[1]Sheet14!N$388</f>
        <v>0</v>
      </c>
      <c r="O24" s="1">
        <f>[1]Sheet14!O$388</f>
        <v>0</v>
      </c>
      <c r="P24" s="1">
        <f>[1]Sheet14!P$388</f>
        <v>0</v>
      </c>
      <c r="Q24" s="1">
        <f>[1]Sheet14!Q$388</f>
        <v>0</v>
      </c>
      <c r="R24" s="1">
        <f>[1]Sheet14!R$388</f>
        <v>1170871</v>
      </c>
      <c r="S24" s="1">
        <f>[1]Sheet14!S$388</f>
        <v>1348615</v>
      </c>
      <c r="W24" t="str">
        <f>SUBSTITUTE(Y24,"t1","t"&amp;Z24)</f>
        <v>Sheet14!S$388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[1]Sheet15!D$388</f>
        <v>14548001</v>
      </c>
      <c r="E25" s="1">
        <f>[1]Sheet15!E$388</f>
        <v>11008311</v>
      </c>
      <c r="F25" s="1">
        <f>[1]Sheet15!F$388</f>
        <v>0</v>
      </c>
      <c r="G25" s="1">
        <f>[1]Sheet15!G$388</f>
        <v>0</v>
      </c>
      <c r="H25" s="1">
        <f>[1]Sheet15!H$388</f>
        <v>0</v>
      </c>
      <c r="I25" s="1">
        <f>[1]Sheet15!I$388</f>
        <v>0</v>
      </c>
      <c r="J25" s="1">
        <f>[1]Sheet15!J$388</f>
        <v>14548001</v>
      </c>
      <c r="K25" s="1">
        <f>[1]Sheet15!K$388</f>
        <v>11008311</v>
      </c>
      <c r="L25" s="1">
        <f>[1]Sheet15!L$388</f>
        <v>0</v>
      </c>
      <c r="M25" s="1">
        <f>[1]Sheet15!M$388</f>
        <v>67</v>
      </c>
      <c r="N25" s="1">
        <f>[1]Sheet15!N$388</f>
        <v>4801071</v>
      </c>
      <c r="O25" s="1">
        <f>[1]Sheet15!O$388</f>
        <v>1170618</v>
      </c>
      <c r="P25" s="1">
        <f>[1]Sheet15!P$388</f>
        <v>4801071</v>
      </c>
      <c r="Q25" s="1">
        <f>[1]Sheet15!Q$388</f>
        <v>1170685</v>
      </c>
      <c r="R25" s="1">
        <f>[1]Sheet15!R$388</f>
        <v>9746930</v>
      </c>
      <c r="S25" s="1">
        <f>[1]Sheet15!S$388</f>
        <v>9837626</v>
      </c>
      <c r="W25" t="str">
        <f>SUBSTITUTE(Y25,"t1","t"&amp;Z25)</f>
        <v>Sheet15!S$388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[1]Sheet16!D$388</f>
        <v>18157574</v>
      </c>
      <c r="E26" s="1">
        <f>[1]Sheet16!E$388</f>
        <v>16891397</v>
      </c>
      <c r="F26" s="1">
        <f>[1]Sheet16!F$388</f>
        <v>101996</v>
      </c>
      <c r="G26" s="1">
        <f>[1]Sheet16!G$388</f>
        <v>1079005</v>
      </c>
      <c r="H26" s="1">
        <f>[1]Sheet16!H$388</f>
        <v>0</v>
      </c>
      <c r="I26" s="1">
        <f>[1]Sheet16!I$388</f>
        <v>0</v>
      </c>
      <c r="J26" s="1">
        <f>[1]Sheet16!J$388</f>
        <v>18259570</v>
      </c>
      <c r="K26" s="1">
        <f>[1]Sheet16!K$388</f>
        <v>17970402</v>
      </c>
      <c r="L26" s="1">
        <f>[1]Sheet16!L$388</f>
        <v>0</v>
      </c>
      <c r="M26" s="1">
        <f>[1]Sheet16!M$388</f>
        <v>158107</v>
      </c>
      <c r="N26" s="1">
        <f>[1]Sheet16!N$388</f>
        <v>3386012</v>
      </c>
      <c r="O26" s="1">
        <f>[1]Sheet16!O$388</f>
        <v>2078137</v>
      </c>
      <c r="P26" s="1">
        <f>[1]Sheet16!P$388</f>
        <v>3386012</v>
      </c>
      <c r="Q26" s="1">
        <f>[1]Sheet16!Q$388</f>
        <v>2236244</v>
      </c>
      <c r="R26" s="1">
        <f>[1]Sheet16!R$388</f>
        <v>14873558</v>
      </c>
      <c r="S26" s="1">
        <f>[1]Sheet16!S$388</f>
        <v>15734158</v>
      </c>
      <c r="W26" t="str">
        <f>SUBSTITUTE(Y26,"t1","t"&amp;Z26)</f>
        <v>Sheet16!S$388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[1]Sheet17!D$388</f>
        <v>24135</v>
      </c>
      <c r="E27" s="1">
        <f>[1]Sheet17!E$388</f>
        <v>127410</v>
      </c>
      <c r="F27" s="1">
        <f>[1]Sheet17!F$388</f>
        <v>0</v>
      </c>
      <c r="G27" s="1">
        <f>[1]Sheet17!G$388</f>
        <v>0</v>
      </c>
      <c r="H27" s="1">
        <f>[1]Sheet17!H$388</f>
        <v>0</v>
      </c>
      <c r="I27" s="1">
        <f>[1]Sheet17!I$388</f>
        <v>0</v>
      </c>
      <c r="J27" s="1">
        <f>[1]Sheet17!J$388</f>
        <v>24135</v>
      </c>
      <c r="K27" s="1">
        <f>[1]Sheet17!K$388</f>
        <v>127410</v>
      </c>
      <c r="L27" s="1">
        <f>[1]Sheet17!L$388</f>
        <v>0</v>
      </c>
      <c r="M27" s="1">
        <f>[1]Sheet17!M$388</f>
        <v>97748</v>
      </c>
      <c r="N27" s="1">
        <f>[1]Sheet17!N$388</f>
        <v>0</v>
      </c>
      <c r="O27" s="1">
        <f>[1]Sheet17!O$388</f>
        <v>38364</v>
      </c>
      <c r="P27" s="1">
        <f>[1]Sheet17!P$388</f>
        <v>0</v>
      </c>
      <c r="Q27" s="1">
        <f>[1]Sheet17!Q$388</f>
        <v>136112</v>
      </c>
      <c r="R27" s="1">
        <f>[1]Sheet17!R$388</f>
        <v>24135</v>
      </c>
      <c r="S27" s="1">
        <f>[1]Sheet17!S$388</f>
        <v>-8702</v>
      </c>
      <c r="W27" t="str">
        <f>SUBSTITUTE(Y27,"t1","t"&amp;Z27)</f>
        <v>Sheet17!S$388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[1]Sheet18!D$388</f>
        <v>1302885</v>
      </c>
      <c r="E28" s="1">
        <f>[1]Sheet18!E$388</f>
        <v>1571534</v>
      </c>
      <c r="F28" s="1">
        <f>[1]Sheet18!F$388</f>
        <v>33305</v>
      </c>
      <c r="G28" s="1">
        <f>[1]Sheet18!G$388</f>
        <v>114830</v>
      </c>
      <c r="H28" s="1">
        <f>[1]Sheet18!H$388</f>
        <v>0</v>
      </c>
      <c r="I28" s="1">
        <f>[1]Sheet18!I$388</f>
        <v>0</v>
      </c>
      <c r="J28" s="1">
        <f>[1]Sheet18!J$388</f>
        <v>1336190</v>
      </c>
      <c r="K28" s="1">
        <f>[1]Sheet18!K$388</f>
        <v>1686364</v>
      </c>
      <c r="L28" s="1">
        <f>[1]Sheet18!L$388</f>
        <v>0</v>
      </c>
      <c r="M28" s="1">
        <f>[1]Sheet18!M$388</f>
        <v>0</v>
      </c>
      <c r="N28" s="1">
        <f>[1]Sheet18!N$388</f>
        <v>100376</v>
      </c>
      <c r="O28" s="1">
        <f>[1]Sheet18!O$388</f>
        <v>283500.40999999997</v>
      </c>
      <c r="P28" s="1">
        <f>[1]Sheet18!P$388</f>
        <v>100376</v>
      </c>
      <c r="Q28" s="1">
        <f>[1]Sheet18!Q$388</f>
        <v>283500.40999999997</v>
      </c>
      <c r="R28" s="1">
        <f>[1]Sheet18!R$388</f>
        <v>1235814</v>
      </c>
      <c r="S28" s="1">
        <f>[1]Sheet18!S$388</f>
        <v>1402863.59</v>
      </c>
      <c r="W28" t="str">
        <f>SUBSTITUTE(Y28,"t1","t"&amp;Z28)</f>
        <v>Sheet18!S$388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[1]Sheet19!D$388</f>
        <v>2362621.9</v>
      </c>
      <c r="E29" s="1">
        <f>[1]Sheet19!E$388</f>
        <v>2637708</v>
      </c>
      <c r="F29" s="1">
        <f>[1]Sheet19!F$388</f>
        <v>77421.100000000006</v>
      </c>
      <c r="G29" s="1">
        <f>[1]Sheet19!G$388</f>
        <v>152893</v>
      </c>
      <c r="H29" s="1">
        <f>[1]Sheet19!H$388</f>
        <v>0</v>
      </c>
      <c r="I29" s="1">
        <f>[1]Sheet19!I$388</f>
        <v>0</v>
      </c>
      <c r="J29" s="1">
        <f>[1]Sheet19!J$388</f>
        <v>2440043</v>
      </c>
      <c r="K29" s="1">
        <f>[1]Sheet19!K$388</f>
        <v>2790601</v>
      </c>
      <c r="L29" s="1">
        <f>[1]Sheet19!L$388</f>
        <v>0</v>
      </c>
      <c r="M29" s="1">
        <f>[1]Sheet19!M$388</f>
        <v>0</v>
      </c>
      <c r="N29" s="1">
        <f>[1]Sheet19!N$388</f>
        <v>853886.44299999997</v>
      </c>
      <c r="O29" s="1">
        <f>[1]Sheet19!O$388</f>
        <v>1382778</v>
      </c>
      <c r="P29" s="1">
        <f>[1]Sheet19!P$388</f>
        <v>853886.44299999997</v>
      </c>
      <c r="Q29" s="1">
        <f>[1]Sheet19!Q$388</f>
        <v>1382778</v>
      </c>
      <c r="R29" s="1">
        <f>[1]Sheet19!R$388</f>
        <v>1586156.557</v>
      </c>
      <c r="S29" s="1">
        <f>[1]Sheet19!S$388</f>
        <v>1407823</v>
      </c>
      <c r="W29" t="str">
        <f>SUBSTITUTE(Y29,"t1","t"&amp;Z29)</f>
        <v>Sheet19!S$388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[1]Sheet20!D$388</f>
        <v>3421723.291020216</v>
      </c>
      <c r="E30" s="1">
        <f>[1]Sheet20!E$388</f>
        <v>3887860.5304205413</v>
      </c>
      <c r="F30" s="1">
        <f>[1]Sheet20!F$388</f>
        <v>0</v>
      </c>
      <c r="G30" s="1">
        <f>[1]Sheet20!G$388</f>
        <v>0</v>
      </c>
      <c r="H30" s="1">
        <f>[1]Sheet20!H$388</f>
        <v>0</v>
      </c>
      <c r="I30" s="1">
        <f>[1]Sheet20!I$388</f>
        <v>0</v>
      </c>
      <c r="J30" s="1">
        <f>[1]Sheet20!J$388</f>
        <v>3421723.291020216</v>
      </c>
      <c r="K30" s="1">
        <f>[1]Sheet20!K$388</f>
        <v>3887860.5304205413</v>
      </c>
      <c r="L30" s="1">
        <f>[1]Sheet20!L$388</f>
        <v>0</v>
      </c>
      <c r="M30" s="1">
        <f>[1]Sheet20!M$388</f>
        <v>0</v>
      </c>
      <c r="N30" s="1">
        <f>[1]Sheet20!N$388</f>
        <v>1769964</v>
      </c>
      <c r="O30" s="1">
        <f>[1]Sheet20!O$388</f>
        <v>1893288.7691803135</v>
      </c>
      <c r="P30" s="1">
        <f>[1]Sheet20!P$388</f>
        <v>1769964</v>
      </c>
      <c r="Q30" s="1">
        <f>[1]Sheet20!Q$388</f>
        <v>1893288.7691803135</v>
      </c>
      <c r="R30" s="1">
        <f>[1]Sheet20!R$388</f>
        <v>1651759.291020216</v>
      </c>
      <c r="S30" s="1">
        <f>[1]Sheet20!S$388</f>
        <v>1994571.7612402278</v>
      </c>
      <c r="W30" t="str">
        <f>SUBSTITUTE(Y30,"t1","t"&amp;Z30)</f>
        <v>Sheet20!S$388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[1]Sheet21!D$388</f>
        <v>1382565.281</v>
      </c>
      <c r="E31" s="1">
        <f>[1]Sheet21!E$388</f>
        <v>1705112.5</v>
      </c>
      <c r="F31" s="1">
        <f>[1]Sheet21!F$388</f>
        <v>1370.3</v>
      </c>
      <c r="G31" s="1">
        <f>[1]Sheet21!G$388</f>
        <v>0</v>
      </c>
      <c r="H31" s="1">
        <f>[1]Sheet21!H$388</f>
        <v>174</v>
      </c>
      <c r="I31" s="1">
        <f>[1]Sheet21!I$388</f>
        <v>4</v>
      </c>
      <c r="J31" s="1">
        <f>[1]Sheet21!J$388</f>
        <v>1384109.581</v>
      </c>
      <c r="K31" s="1">
        <f>[1]Sheet21!K$388</f>
        <v>1705116.5</v>
      </c>
      <c r="L31" s="1">
        <f>[1]Sheet21!L$388</f>
        <v>6577.2110000000002</v>
      </c>
      <c r="M31" s="1">
        <f>[1]Sheet21!M$388</f>
        <v>25694</v>
      </c>
      <c r="N31" s="1">
        <f>[1]Sheet21!N$388</f>
        <v>817301.20699999994</v>
      </c>
      <c r="O31" s="1">
        <f>[1]Sheet21!O$388</f>
        <v>920769.304</v>
      </c>
      <c r="P31" s="1">
        <f>[1]Sheet21!P$388</f>
        <v>823878.41799999995</v>
      </c>
      <c r="Q31" s="1">
        <f>[1]Sheet21!Q$388</f>
        <v>946463.304</v>
      </c>
      <c r="R31" s="1">
        <f>[1]Sheet21!R$388</f>
        <v>560231.16300000006</v>
      </c>
      <c r="S31" s="1">
        <f>[1]Sheet21!S$388</f>
        <v>758653.196</v>
      </c>
      <c r="W31" t="str">
        <f>SUBSTITUTE(Y31,"t1","t"&amp;Z31)</f>
        <v>Sheet21!S$388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[1]Sheet22!D$388</f>
        <v>0</v>
      </c>
      <c r="E32" s="1">
        <f>[1]Sheet22!E$388</f>
        <v>0</v>
      </c>
      <c r="F32" s="1">
        <f>[1]Sheet22!F$388</f>
        <v>0</v>
      </c>
      <c r="G32" s="1">
        <f>[1]Sheet22!G$388</f>
        <v>0</v>
      </c>
      <c r="H32" s="1">
        <f>[1]Sheet22!H$388</f>
        <v>0</v>
      </c>
      <c r="I32" s="1">
        <f>[1]Sheet22!I$388</f>
        <v>0</v>
      </c>
      <c r="J32" s="1">
        <f>[1]Sheet22!J$388</f>
        <v>0</v>
      </c>
      <c r="K32" s="1">
        <f>[1]Sheet22!K$388</f>
        <v>0</v>
      </c>
      <c r="L32" s="1">
        <f>[1]Sheet22!L$388</f>
        <v>0</v>
      </c>
      <c r="M32" s="1">
        <f>[1]Sheet22!M$388</f>
        <v>0</v>
      </c>
      <c r="N32" s="1">
        <f>[1]Sheet22!N$388</f>
        <v>0</v>
      </c>
      <c r="O32" s="1">
        <f>[1]Sheet22!O$388</f>
        <v>0</v>
      </c>
      <c r="P32" s="1">
        <f>[1]Sheet22!P$388</f>
        <v>0</v>
      </c>
      <c r="Q32" s="1">
        <f>[1]Sheet22!Q$388</f>
        <v>0</v>
      </c>
      <c r="R32" s="1">
        <f>[1]Sheet22!R$388</f>
        <v>0</v>
      </c>
      <c r="S32" s="1">
        <f>[1]Sheet22!S$388</f>
        <v>0</v>
      </c>
      <c r="W32" t="str">
        <f>SUBSTITUTE(Y32,"t1","t"&amp;Z32)</f>
        <v>Sheet22!S$388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50926424.472020216</v>
      </c>
      <c r="E33" s="1">
        <f>SUM(E22:E32)</f>
        <v>46524244.030420542</v>
      </c>
      <c r="F33" s="1">
        <f>SUM(F22:F32)</f>
        <v>238958.4</v>
      </c>
      <c r="G33" s="1">
        <f>SUM(G22:G32)</f>
        <v>1372999</v>
      </c>
      <c r="H33" s="1">
        <f>SUM(H22:H32)</f>
        <v>174</v>
      </c>
      <c r="I33" s="1">
        <f>SUM(I22:I32)</f>
        <v>4</v>
      </c>
      <c r="J33" s="1">
        <f>SUM(J22:J32)</f>
        <v>51165556.872020215</v>
      </c>
      <c r="K33" s="1">
        <f>SUM(K22:K32)</f>
        <v>47897247.030420542</v>
      </c>
      <c r="L33" s="1">
        <f>SUM(L22:L32)</f>
        <v>6577.2110000000002</v>
      </c>
      <c r="M33" s="1">
        <f>SUM(M22:M32)</f>
        <v>281616</v>
      </c>
      <c r="N33" s="1">
        <f>SUM(N22:N32)</f>
        <v>12804259.65</v>
      </c>
      <c r="O33" s="1">
        <f>SUM(O22:O32)</f>
        <v>8752525.4831803143</v>
      </c>
      <c r="P33" s="1">
        <f>SUM(P22:P32)</f>
        <v>12810836.861</v>
      </c>
      <c r="Q33" s="1">
        <f>SUM(Q22:Q32)</f>
        <v>9034141.4831803143</v>
      </c>
      <c r="R33" s="1">
        <f>SUM(R22:R32)</f>
        <v>38354720.011020213</v>
      </c>
      <c r="S33" s="1">
        <f>SUM(S22:S32)</f>
        <v>38863105.547240235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195028656.91773432</v>
      </c>
      <c r="E34" s="1">
        <f>E33+E21</f>
        <v>208184607.17408717</v>
      </c>
      <c r="F34" s="1">
        <f>F33+F21</f>
        <v>546006.4</v>
      </c>
      <c r="G34" s="1">
        <f>G33+G21</f>
        <v>2817443</v>
      </c>
      <c r="H34" s="1">
        <f>H33+H21</f>
        <v>106856</v>
      </c>
      <c r="I34" s="1">
        <f>I33+I21</f>
        <v>94367</v>
      </c>
      <c r="J34" s="1">
        <f>J33+J21</f>
        <v>195681519.31773433</v>
      </c>
      <c r="K34" s="1">
        <f>K33+K21</f>
        <v>211096417.17408717</v>
      </c>
      <c r="L34" s="1">
        <f>L33+L21</f>
        <v>3827024.4406000003</v>
      </c>
      <c r="M34" s="1">
        <f>M33+M21</f>
        <v>5819642.5384</v>
      </c>
      <c r="N34" s="1">
        <f>N33+N21</f>
        <v>80905776.301647455</v>
      </c>
      <c r="O34" s="1">
        <f>O33+O21</f>
        <v>84871140.802004486</v>
      </c>
      <c r="P34" s="1">
        <f>P33+P21</f>
        <v>84732800.742247447</v>
      </c>
      <c r="Q34" s="1">
        <f>Q33+Q21</f>
        <v>90690783.340404481</v>
      </c>
      <c r="R34" s="1">
        <f>R33+R21</f>
        <v>110948718.5754869</v>
      </c>
      <c r="S34" s="1">
        <f>S33+S21</f>
        <v>120405633.83368269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2015-05-17T16:05:36Z</dcterms:created>
  <dcterms:modified xsi:type="dcterms:W3CDTF">2015-05-17T16:05:40Z</dcterms:modified>
</cp:coreProperties>
</file>