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55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F19"/>
  <c r="G19"/>
  <c r="G20" s="1"/>
  <c r="H19"/>
  <c r="I19"/>
  <c r="I20" s="1"/>
  <c r="J19"/>
  <c r="K19"/>
  <c r="K20" s="1"/>
  <c r="L19"/>
  <c r="M19"/>
  <c r="M20" s="1"/>
  <c r="N19"/>
  <c r="O19"/>
  <c r="O20" s="1"/>
  <c r="P19"/>
  <c r="Q19"/>
  <c r="Q20" s="1"/>
  <c r="R19"/>
  <c r="S19"/>
  <c r="S20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I33"/>
  <c r="K33"/>
  <c r="M33"/>
  <c r="O33"/>
  <c r="Q33"/>
  <c r="S33"/>
  <c r="W33"/>
  <c r="S21" l="1"/>
  <c r="S34" s="1"/>
  <c r="Q21"/>
  <c r="O21"/>
  <c r="O34" s="1"/>
  <c r="M21"/>
  <c r="K21"/>
  <c r="K34" s="1"/>
  <c r="I21"/>
  <c r="G21"/>
  <c r="G34" s="1"/>
  <c r="E21"/>
  <c r="Q34"/>
  <c r="M34"/>
  <c r="I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<sst xmlns="http://schemas.openxmlformats.org/spreadsheetml/2006/main" count="61" uniqueCount="41">
  <si>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</si>
  <si>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</si>
  <si>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Sheet1!S$402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</si>
  <si>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</si>
  <si>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</si>
  <si>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</si>
  <si>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</si>
  <si>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</si>
  <si>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</si>
  <si>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</si>
  <si>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</si>
  <si>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</si>
  <si>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</si>
  <si>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</si>
  <si>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</si>
  <si>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</si>
  <si>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</si>
  <si>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</si>
  <si>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</si>
  <si>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</si>
  <si>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</si>
  <si>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</si>
  <si>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</si>
  <si>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</si>
  <si>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</si>
  <si>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</si>
  <si>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</si>
  <si>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</si>
  <si>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</si>
  <si>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</si>
  <si>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</si>
  <si>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</si>
  <si>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</si>
  <si>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</si>
  <si>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</si>
  <si>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</si>
  <si>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</si>
  <si>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</si>
  <si>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</si>
  <si>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(55) : Claims Paid for 2013-2014  (Property) In Omani Rial</t>
  </si>
  <si>
    <t>جدول رقم (55): التعويضات المدفوعة لعامي 2013-2014م  (الممتلكات)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</si>
</sst>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02">
          <cell r="D402">
            <v>3374283</v>
          </cell>
          <cell r="E402">
            <v>1755321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3374283</v>
          </cell>
          <cell r="K402">
            <v>1755321</v>
          </cell>
          <cell r="L402">
            <v>862681</v>
          </cell>
          <cell r="M402">
            <v>1505622</v>
          </cell>
          <cell r="N402">
            <v>2410524</v>
          </cell>
          <cell r="O402">
            <v>78519</v>
          </cell>
          <cell r="P402">
            <v>3273205</v>
          </cell>
          <cell r="Q402">
            <v>1584141</v>
          </cell>
          <cell r="R402">
            <v>101078</v>
          </cell>
          <cell r="S402">
            <v>171180</v>
          </cell>
        </row>
      </sheetData>
      <sheetData sheetId="2">
        <row r="402">
          <cell r="D402">
            <v>536070</v>
          </cell>
          <cell r="E402">
            <v>362847</v>
          </cell>
          <cell r="F402">
            <v>2305</v>
          </cell>
          <cell r="G402">
            <v>0</v>
          </cell>
          <cell r="H402">
            <v>0</v>
          </cell>
          <cell r="I402">
            <v>0</v>
          </cell>
          <cell r="J402">
            <v>538375</v>
          </cell>
          <cell r="K402">
            <v>362847</v>
          </cell>
          <cell r="L402">
            <v>69713</v>
          </cell>
          <cell r="M402">
            <v>11622</v>
          </cell>
          <cell r="N402">
            <v>374005</v>
          </cell>
          <cell r="O402">
            <v>310963</v>
          </cell>
          <cell r="P402">
            <v>443718</v>
          </cell>
          <cell r="Q402">
            <v>322585</v>
          </cell>
          <cell r="R402">
            <v>94657</v>
          </cell>
          <cell r="S402">
            <v>40262</v>
          </cell>
        </row>
      </sheetData>
      <sheetData sheetId="3">
        <row r="402">
          <cell r="D402">
            <v>15514000</v>
          </cell>
          <cell r="E402">
            <v>4965816</v>
          </cell>
          <cell r="F402">
            <v>114847</v>
          </cell>
          <cell r="G402">
            <v>8242</v>
          </cell>
          <cell r="H402">
            <v>0</v>
          </cell>
          <cell r="I402">
            <v>0</v>
          </cell>
          <cell r="J402">
            <v>15628847</v>
          </cell>
          <cell r="K402">
            <v>4974058</v>
          </cell>
          <cell r="L402">
            <v>14880</v>
          </cell>
          <cell r="M402">
            <v>1049</v>
          </cell>
          <cell r="N402">
            <v>15421720</v>
          </cell>
          <cell r="O402">
            <v>4725009</v>
          </cell>
          <cell r="P402">
            <v>15436600</v>
          </cell>
          <cell r="Q402">
            <v>4726058</v>
          </cell>
          <cell r="R402">
            <v>192247</v>
          </cell>
          <cell r="S402">
            <v>248000</v>
          </cell>
        </row>
      </sheetData>
      <sheetData sheetId="4">
        <row r="402">
          <cell r="D402">
            <v>2880274</v>
          </cell>
          <cell r="E402">
            <v>7961556</v>
          </cell>
          <cell r="F402">
            <v>0</v>
          </cell>
          <cell r="G402">
            <v>0</v>
          </cell>
          <cell r="H402">
            <v>0</v>
          </cell>
          <cell r="I402">
            <v>8743</v>
          </cell>
          <cell r="J402">
            <v>2880274</v>
          </cell>
          <cell r="K402">
            <v>7970299</v>
          </cell>
          <cell r="L402">
            <v>1015232</v>
          </cell>
          <cell r="M402">
            <v>2634284</v>
          </cell>
          <cell r="N402">
            <v>1839043</v>
          </cell>
          <cell r="O402">
            <v>5258588</v>
          </cell>
          <cell r="P402">
            <v>2854275</v>
          </cell>
          <cell r="Q402">
            <v>7892872</v>
          </cell>
          <cell r="R402">
            <v>25999</v>
          </cell>
          <cell r="S402">
            <v>77427</v>
          </cell>
        </row>
      </sheetData>
      <sheetData sheetId="5"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</sheetData>
      <sheetData sheetId="6">
        <row r="402">
          <cell r="D402">
            <v>231415</v>
          </cell>
          <cell r="E402">
            <v>389888</v>
          </cell>
          <cell r="F402">
            <v>185045</v>
          </cell>
          <cell r="G402">
            <v>1382398</v>
          </cell>
          <cell r="H402">
            <v>13366</v>
          </cell>
          <cell r="I402">
            <v>549</v>
          </cell>
          <cell r="J402">
            <v>429826</v>
          </cell>
          <cell r="K402">
            <v>1772835</v>
          </cell>
          <cell r="L402">
            <v>51752</v>
          </cell>
          <cell r="M402">
            <v>100728</v>
          </cell>
          <cell r="N402">
            <v>348628</v>
          </cell>
          <cell r="O402">
            <v>1550045</v>
          </cell>
          <cell r="P402">
            <v>400380</v>
          </cell>
          <cell r="Q402">
            <v>1650773</v>
          </cell>
          <cell r="R402">
            <v>29446</v>
          </cell>
          <cell r="S402">
            <v>122062</v>
          </cell>
        </row>
      </sheetData>
      <sheetData sheetId="7">
        <row r="403">
          <cell r="D403">
            <v>101299</v>
          </cell>
          <cell r="E403">
            <v>108268</v>
          </cell>
          <cell r="F403">
            <v>40734</v>
          </cell>
          <cell r="G403">
            <v>40734</v>
          </cell>
          <cell r="H403">
            <v>25150</v>
          </cell>
          <cell r="I403">
            <v>25150</v>
          </cell>
          <cell r="J403">
            <v>167183</v>
          </cell>
          <cell r="K403">
            <v>174152</v>
          </cell>
          <cell r="L403">
            <v>9593</v>
          </cell>
          <cell r="M403">
            <v>5180</v>
          </cell>
          <cell r="N403">
            <v>137649</v>
          </cell>
          <cell r="O403">
            <v>153514</v>
          </cell>
          <cell r="P403">
            <v>147242</v>
          </cell>
          <cell r="Q403">
            <v>158694</v>
          </cell>
          <cell r="R403">
            <v>19941</v>
          </cell>
          <cell r="S403">
            <v>15458</v>
          </cell>
        </row>
      </sheetData>
      <sheetData sheetId="8">
        <row r="402">
          <cell r="D402">
            <v>202609.33654391271</v>
          </cell>
          <cell r="E402">
            <v>104293.33670627506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202609.33654391271</v>
          </cell>
          <cell r="K402">
            <v>104293.33670627506</v>
          </cell>
          <cell r="L402">
            <v>0</v>
          </cell>
          <cell r="M402">
            <v>0</v>
          </cell>
          <cell r="N402">
            <v>192588.47710208723</v>
          </cell>
          <cell r="O402">
            <v>87031.896465583646</v>
          </cell>
          <cell r="P402">
            <v>192588.47710208723</v>
          </cell>
          <cell r="Q402">
            <v>87031.896465583646</v>
          </cell>
          <cell r="R402">
            <v>10020.85944182548</v>
          </cell>
          <cell r="S402">
            <v>17261.440240691416</v>
          </cell>
        </row>
      </sheetData>
      <sheetData sheetId="9">
        <row r="402">
          <cell r="D402">
            <v>277847</v>
          </cell>
          <cell r="E402">
            <v>454731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277847</v>
          </cell>
          <cell r="K402">
            <v>454731</v>
          </cell>
          <cell r="L402">
            <v>0</v>
          </cell>
          <cell r="M402">
            <v>107430</v>
          </cell>
          <cell r="N402">
            <v>275110</v>
          </cell>
          <cell r="O402">
            <v>340704</v>
          </cell>
          <cell r="P402">
            <v>275110</v>
          </cell>
          <cell r="Q402">
            <v>448134</v>
          </cell>
          <cell r="R402">
            <v>2737</v>
          </cell>
          <cell r="S402">
            <v>6597</v>
          </cell>
        </row>
      </sheetData>
      <sheetData sheetId="10">
        <row r="402">
          <cell r="D402">
            <v>268036</v>
          </cell>
          <cell r="E402">
            <v>18420</v>
          </cell>
          <cell r="F402">
            <v>26491</v>
          </cell>
          <cell r="G402">
            <v>10640</v>
          </cell>
          <cell r="H402">
            <v>0</v>
          </cell>
          <cell r="I402">
            <v>0</v>
          </cell>
          <cell r="J402">
            <v>294527</v>
          </cell>
          <cell r="K402">
            <v>29060</v>
          </cell>
          <cell r="L402">
            <v>0</v>
          </cell>
          <cell r="M402">
            <v>0</v>
          </cell>
          <cell r="N402">
            <v>255291</v>
          </cell>
          <cell r="O402">
            <v>20760</v>
          </cell>
          <cell r="P402">
            <v>255291</v>
          </cell>
          <cell r="Q402">
            <v>20760</v>
          </cell>
          <cell r="R402">
            <v>39236</v>
          </cell>
          <cell r="S402">
            <v>8300</v>
          </cell>
        </row>
      </sheetData>
      <sheetData sheetId="11"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</sheetData>
      <sheetData sheetId="12">
        <row r="402">
          <cell r="D402">
            <v>122424</v>
          </cell>
          <cell r="E402">
            <v>108906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122424</v>
          </cell>
          <cell r="K402">
            <v>108906</v>
          </cell>
          <cell r="L402">
            <v>0</v>
          </cell>
          <cell r="M402">
            <v>0</v>
          </cell>
          <cell r="N402">
            <v>90452</v>
          </cell>
          <cell r="O402">
            <v>71482</v>
          </cell>
          <cell r="P402">
            <v>90452</v>
          </cell>
          <cell r="Q402">
            <v>71482</v>
          </cell>
          <cell r="R402">
            <v>31972</v>
          </cell>
          <cell r="S402">
            <v>37424</v>
          </cell>
        </row>
      </sheetData>
      <sheetData sheetId="13">
        <row r="402">
          <cell r="D402">
            <v>3236</v>
          </cell>
          <cell r="E402">
            <v>9437</v>
          </cell>
          <cell r="F402">
            <v>470</v>
          </cell>
          <cell r="G402">
            <v>2834</v>
          </cell>
          <cell r="H402">
            <v>0</v>
          </cell>
          <cell r="I402">
            <v>0</v>
          </cell>
          <cell r="J402">
            <v>3706</v>
          </cell>
          <cell r="K402">
            <v>12271</v>
          </cell>
          <cell r="L402">
            <v>0</v>
          </cell>
          <cell r="M402">
            <v>0</v>
          </cell>
          <cell r="N402">
            <v>2818</v>
          </cell>
          <cell r="O402">
            <v>9216</v>
          </cell>
          <cell r="P402">
            <v>2818</v>
          </cell>
          <cell r="Q402">
            <v>9216</v>
          </cell>
          <cell r="R402">
            <v>888</v>
          </cell>
          <cell r="S402">
            <v>3055</v>
          </cell>
        </row>
      </sheetData>
      <sheetData sheetId="14">
        <row r="402">
          <cell r="D402">
            <v>94688</v>
          </cell>
          <cell r="E402">
            <v>107623</v>
          </cell>
          <cell r="F402">
            <v>7398</v>
          </cell>
          <cell r="G402">
            <v>4419.1130000000003</v>
          </cell>
          <cell r="H402">
            <v>0</v>
          </cell>
          <cell r="I402">
            <v>0</v>
          </cell>
          <cell r="J402">
            <v>102086</v>
          </cell>
          <cell r="K402">
            <v>112042.113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102086</v>
          </cell>
          <cell r="S402">
            <v>112042.113</v>
          </cell>
        </row>
      </sheetData>
      <sheetData sheetId="15">
        <row r="402">
          <cell r="D402">
            <v>488323</v>
          </cell>
          <cell r="E402">
            <v>851628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488323</v>
          </cell>
          <cell r="K402">
            <v>851628</v>
          </cell>
          <cell r="L402">
            <v>0</v>
          </cell>
          <cell r="M402">
            <v>67</v>
          </cell>
          <cell r="N402">
            <v>78586</v>
          </cell>
          <cell r="O402">
            <v>111379</v>
          </cell>
          <cell r="P402">
            <v>78586</v>
          </cell>
          <cell r="Q402">
            <v>111446</v>
          </cell>
          <cell r="R402">
            <v>409737</v>
          </cell>
          <cell r="S402">
            <v>740182</v>
          </cell>
        </row>
      </sheetData>
      <sheetData sheetId="16">
        <row r="402">
          <cell r="D402">
            <v>2838976</v>
          </cell>
          <cell r="E402">
            <v>560238</v>
          </cell>
          <cell r="F402">
            <v>96967</v>
          </cell>
          <cell r="G402">
            <v>1069189</v>
          </cell>
          <cell r="H402">
            <v>0</v>
          </cell>
          <cell r="I402">
            <v>0</v>
          </cell>
          <cell r="J402">
            <v>2935943</v>
          </cell>
          <cell r="K402">
            <v>1629427</v>
          </cell>
          <cell r="L402">
            <v>0</v>
          </cell>
          <cell r="M402">
            <v>4493</v>
          </cell>
          <cell r="N402">
            <v>3067816</v>
          </cell>
          <cell r="O402">
            <v>1026341</v>
          </cell>
          <cell r="P402">
            <v>3067816</v>
          </cell>
          <cell r="Q402">
            <v>1030834</v>
          </cell>
          <cell r="R402">
            <v>-131873</v>
          </cell>
          <cell r="S402">
            <v>598593</v>
          </cell>
        </row>
      </sheetData>
      <sheetData sheetId="17">
        <row r="402">
          <cell r="D402">
            <v>0</v>
          </cell>
          <cell r="E402">
            <v>97748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97748</v>
          </cell>
          <cell r="M402">
            <v>97748</v>
          </cell>
          <cell r="N402">
            <v>0</v>
          </cell>
          <cell r="O402">
            <v>0</v>
          </cell>
          <cell r="P402">
            <v>0</v>
          </cell>
          <cell r="Q402">
            <v>97748</v>
          </cell>
          <cell r="R402">
            <v>0</v>
          </cell>
          <cell r="S402">
            <v>0</v>
          </cell>
        </row>
      </sheetData>
      <sheetData sheetId="18">
        <row r="402">
          <cell r="D402">
            <v>24549</v>
          </cell>
          <cell r="E402">
            <v>11608</v>
          </cell>
          <cell r="F402">
            <v>12079</v>
          </cell>
          <cell r="G402">
            <v>103266</v>
          </cell>
          <cell r="H402">
            <v>0</v>
          </cell>
          <cell r="I402">
            <v>0</v>
          </cell>
          <cell r="J402">
            <v>36628</v>
          </cell>
          <cell r="K402">
            <v>114874</v>
          </cell>
          <cell r="L402">
            <v>0</v>
          </cell>
          <cell r="M402">
            <v>0</v>
          </cell>
          <cell r="N402">
            <v>35682</v>
          </cell>
          <cell r="O402">
            <v>113565</v>
          </cell>
          <cell r="P402">
            <v>35682</v>
          </cell>
          <cell r="Q402">
            <v>113565</v>
          </cell>
          <cell r="R402">
            <v>946</v>
          </cell>
          <cell r="S402">
            <v>1309</v>
          </cell>
        </row>
      </sheetData>
      <sheetData sheetId="19">
        <row r="402">
          <cell r="D402">
            <v>38355.9</v>
          </cell>
          <cell r="E402">
            <v>80235</v>
          </cell>
          <cell r="F402">
            <v>1071.0999999999999</v>
          </cell>
          <cell r="G402">
            <v>68786</v>
          </cell>
          <cell r="H402">
            <v>0</v>
          </cell>
          <cell r="I402">
            <v>0</v>
          </cell>
          <cell r="J402">
            <v>39427</v>
          </cell>
          <cell r="K402">
            <v>149021</v>
          </cell>
          <cell r="L402">
            <v>0</v>
          </cell>
          <cell r="M402">
            <v>0</v>
          </cell>
          <cell r="N402">
            <v>24974.442999999999</v>
          </cell>
          <cell r="O402">
            <v>130663</v>
          </cell>
          <cell r="P402">
            <v>24974.442999999999</v>
          </cell>
          <cell r="Q402">
            <v>130663</v>
          </cell>
          <cell r="R402">
            <v>14452.557000000001</v>
          </cell>
          <cell r="S402">
            <v>18358</v>
          </cell>
        </row>
      </sheetData>
      <sheetData sheetId="20">
        <row r="402">
          <cell r="D402">
            <v>-16941</v>
          </cell>
          <cell r="E402">
            <v>393796.56373430765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-16941</v>
          </cell>
          <cell r="K402">
            <v>393796.56373430765</v>
          </cell>
          <cell r="L402">
            <v>0</v>
          </cell>
          <cell r="M402">
            <v>0</v>
          </cell>
          <cell r="N402">
            <v>733</v>
          </cell>
          <cell r="O402">
            <v>220371.85396800318</v>
          </cell>
          <cell r="P402">
            <v>733</v>
          </cell>
          <cell r="Q402">
            <v>220371.85396800318</v>
          </cell>
          <cell r="R402">
            <v>-17674</v>
          </cell>
          <cell r="S402">
            <v>173424.70976630447</v>
          </cell>
        </row>
      </sheetData>
      <sheetData sheetId="21">
        <row r="402">
          <cell r="D402">
            <v>33089.911999999997</v>
          </cell>
          <cell r="E402">
            <v>64657</v>
          </cell>
          <cell r="F402">
            <v>1370.3</v>
          </cell>
          <cell r="G402">
            <v>0</v>
          </cell>
          <cell r="H402">
            <v>0</v>
          </cell>
          <cell r="I402">
            <v>0</v>
          </cell>
          <cell r="J402">
            <v>34460.212</v>
          </cell>
          <cell r="K402">
            <v>64657</v>
          </cell>
          <cell r="L402">
            <v>4562.2110000000002</v>
          </cell>
          <cell r="M402">
            <v>8156</v>
          </cell>
          <cell r="N402">
            <v>27710.789000000001</v>
          </cell>
          <cell r="O402">
            <v>51990</v>
          </cell>
          <cell r="P402">
            <v>32273</v>
          </cell>
          <cell r="Q402">
            <v>60146</v>
          </cell>
          <cell r="R402">
            <v>2187.2119999999995</v>
          </cell>
          <cell r="S402">
            <v>4511</v>
          </cell>
        </row>
      </sheetData>
      <sheetData sheetId="22"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16" workbookViewId="0">
      <selection activeCell="D28" sqref="D28"/>
    </sheetView>
  </sheetViews>
  <sheetFormatPr defaultRowHeight="15"/>
  <cols>
    <col min="11" max="11" width="10.140625" bestFit="1" customWidth="1"/>
  </cols>
  <sheetData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[1]Sheet1!D$402</f>
        <v>3374283</v>
      </c>
      <c r="E8" s="14">
        <f>[1]Sheet1!E$402</f>
        <v>1755321</v>
      </c>
      <c r="F8" s="14">
        <f>[1]Sheet1!F$402</f>
        <v>0</v>
      </c>
      <c r="G8" s="14">
        <f>[1]Sheet1!G$402</f>
        <v>0</v>
      </c>
      <c r="H8" s="14">
        <f>[1]Sheet1!H$402</f>
        <v>0</v>
      </c>
      <c r="I8" s="14">
        <f>[1]Sheet1!I$402</f>
        <v>0</v>
      </c>
      <c r="J8" s="14">
        <f>[1]Sheet1!J$402</f>
        <v>3374283</v>
      </c>
      <c r="K8" s="14">
        <f>[1]Sheet1!K$402</f>
        <v>1755321</v>
      </c>
      <c r="L8" s="14">
        <f>[1]Sheet1!L$402</f>
        <v>862681</v>
      </c>
      <c r="M8" s="14">
        <f>[1]Sheet1!M$402</f>
        <v>1505622</v>
      </c>
      <c r="N8" s="14">
        <f>[1]Sheet1!N$402</f>
        <v>2410524</v>
      </c>
      <c r="O8" s="14">
        <f>[1]Sheet1!O$402</f>
        <v>78519</v>
      </c>
      <c r="P8" s="14">
        <f>[1]Sheet1!P$402</f>
        <v>3273205</v>
      </c>
      <c r="Q8" s="14">
        <f>[1]Sheet1!Q$402</f>
        <v>1584141</v>
      </c>
      <c r="R8" s="14">
        <f>[1]Sheet1!R$402</f>
        <v>101078</v>
      </c>
      <c r="S8" s="14">
        <f>[1]Sheet1!S$402</f>
        <v>171180</v>
      </c>
    </row>
    <row r="9" spans="1:26" ht="23.1" customHeight="1">
      <c r="A9" s="6">
        <v>2</v>
      </c>
      <c r="B9" s="9"/>
      <c r="C9" s="3" t="s">
        <v>27</v>
      </c>
      <c r="D9" s="1">
        <f>[1]Sheet2!D$402</f>
        <v>536070</v>
      </c>
      <c r="E9" s="1">
        <f>[1]Sheet2!E$402</f>
        <v>362847</v>
      </c>
      <c r="F9" s="1">
        <f>[1]Sheet2!F$402</f>
        <v>2305</v>
      </c>
      <c r="G9" s="1">
        <f>[1]Sheet2!G$402</f>
        <v>0</v>
      </c>
      <c r="H9" s="1">
        <f>[1]Sheet2!H$402</f>
        <v>0</v>
      </c>
      <c r="I9" s="1">
        <f>[1]Sheet2!I$402</f>
        <v>0</v>
      </c>
      <c r="J9" s="1">
        <f>[1]Sheet2!J$402</f>
        <v>538375</v>
      </c>
      <c r="K9" s="1">
        <f>[1]Sheet2!K$402</f>
        <v>362847</v>
      </c>
      <c r="L9" s="1">
        <f>[1]Sheet2!L$402</f>
        <v>69713</v>
      </c>
      <c r="M9" s="1">
        <f>[1]Sheet2!M$402</f>
        <v>11622</v>
      </c>
      <c r="N9" s="1">
        <f>[1]Sheet2!N$402</f>
        <v>374005</v>
      </c>
      <c r="O9" s="1">
        <f>[1]Sheet2!O$402</f>
        <v>310963</v>
      </c>
      <c r="P9" s="1">
        <f>[1]Sheet2!P$402</f>
        <v>443718</v>
      </c>
      <c r="Q9" s="1">
        <f>[1]Sheet2!Q$402</f>
        <v>322585</v>
      </c>
      <c r="R9" s="1">
        <f>[1]Sheet2!R$402</f>
        <v>94657</v>
      </c>
      <c r="S9" s="1">
        <f>[1]Sheet2!S$402</f>
        <v>40262</v>
      </c>
      <c r="W9" t="str">
        <f>SUBSTITUTE(Y9,"t1","t"&amp;Z9)</f>
        <v>Sheet2!S$402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[1]Sheet3!D$402</f>
        <v>15514000</v>
      </c>
      <c r="E10" s="1">
        <f>[1]Sheet3!E$402</f>
        <v>4965816</v>
      </c>
      <c r="F10" s="1">
        <f>[1]Sheet3!F$402</f>
        <v>114847</v>
      </c>
      <c r="G10" s="1">
        <f>[1]Sheet3!G$402</f>
        <v>8242</v>
      </c>
      <c r="H10" s="1">
        <f>[1]Sheet3!H$402</f>
        <v>0</v>
      </c>
      <c r="I10" s="1">
        <f>[1]Sheet3!I$402</f>
        <v>0</v>
      </c>
      <c r="J10" s="1">
        <f>[1]Sheet3!J$402</f>
        <v>15628847</v>
      </c>
      <c r="K10" s="1">
        <f>[1]Sheet3!K$402</f>
        <v>4974058</v>
      </c>
      <c r="L10" s="1">
        <f>[1]Sheet3!L$402</f>
        <v>14880</v>
      </c>
      <c r="M10" s="1">
        <f>[1]Sheet3!M$402</f>
        <v>1049</v>
      </c>
      <c r="N10" s="1">
        <f>[1]Sheet3!N$402</f>
        <v>15421720</v>
      </c>
      <c r="O10" s="1">
        <f>[1]Sheet3!O$402</f>
        <v>4725009</v>
      </c>
      <c r="P10" s="1">
        <f>[1]Sheet3!P$402</f>
        <v>15436600</v>
      </c>
      <c r="Q10" s="1">
        <f>[1]Sheet3!Q$402</f>
        <v>4726058</v>
      </c>
      <c r="R10" s="1">
        <f>[1]Sheet3!R$402</f>
        <v>192247</v>
      </c>
      <c r="S10" s="1">
        <f>[1]Sheet3!S$402</f>
        <v>248000</v>
      </c>
      <c r="W10" t="str">
        <f>SUBSTITUTE(Y10,"t1","t"&amp;Z10)</f>
        <v>Sheet3!S$402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[1]Sheet4!D$402</f>
        <v>2880274</v>
      </c>
      <c r="E11" s="1">
        <f>[1]Sheet4!E$402</f>
        <v>7961556</v>
      </c>
      <c r="F11" s="1">
        <f>[1]Sheet4!F$402</f>
        <v>0</v>
      </c>
      <c r="G11" s="1">
        <f>[1]Sheet4!G$402</f>
        <v>0</v>
      </c>
      <c r="H11" s="1">
        <f>[1]Sheet4!H$402</f>
        <v>0</v>
      </c>
      <c r="I11" s="1">
        <f>[1]Sheet4!I$402</f>
        <v>8743</v>
      </c>
      <c r="J11" s="1">
        <f>[1]Sheet4!J$402</f>
        <v>2880274</v>
      </c>
      <c r="K11" s="1">
        <f>[1]Sheet4!K$402</f>
        <v>7970299</v>
      </c>
      <c r="L11" s="1">
        <f>[1]Sheet4!L$402</f>
        <v>1015232</v>
      </c>
      <c r="M11" s="1">
        <f>[1]Sheet4!M$402</f>
        <v>2634284</v>
      </c>
      <c r="N11" s="1">
        <f>[1]Sheet4!N$402</f>
        <v>1839043</v>
      </c>
      <c r="O11" s="1">
        <f>[1]Sheet4!O$402</f>
        <v>5258588</v>
      </c>
      <c r="P11" s="1">
        <f>[1]Sheet4!P$402</f>
        <v>2854275</v>
      </c>
      <c r="Q11" s="1">
        <f>[1]Sheet4!Q$402</f>
        <v>7892872</v>
      </c>
      <c r="R11" s="1">
        <f>[1]Sheet4!R$402</f>
        <v>25999</v>
      </c>
      <c r="S11" s="1">
        <f>[1]Sheet4!S$402</f>
        <v>77427</v>
      </c>
      <c r="W11" t="str">
        <f>SUBSTITUTE(Y11,"t1","t"&amp;Z11)</f>
        <v>Sheet4!S$402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[1]Sheet5!D$402</f>
        <v>0</v>
      </c>
      <c r="E12" s="1">
        <f>[1]Sheet5!E$402</f>
        <v>0</v>
      </c>
      <c r="F12" s="1">
        <f>[1]Sheet5!F$402</f>
        <v>0</v>
      </c>
      <c r="G12" s="1">
        <f>[1]Sheet5!G$402</f>
        <v>0</v>
      </c>
      <c r="H12" s="1">
        <f>[1]Sheet5!H$402</f>
        <v>0</v>
      </c>
      <c r="I12" s="1">
        <f>[1]Sheet5!I$402</f>
        <v>0</v>
      </c>
      <c r="J12" s="1">
        <f>[1]Sheet5!J$402</f>
        <v>0</v>
      </c>
      <c r="K12" s="1">
        <f>[1]Sheet5!K$402</f>
        <v>0</v>
      </c>
      <c r="L12" s="1">
        <f>[1]Sheet5!L$402</f>
        <v>0</v>
      </c>
      <c r="M12" s="1">
        <f>[1]Sheet5!M$402</f>
        <v>0</v>
      </c>
      <c r="N12" s="1">
        <f>[1]Sheet5!N$402</f>
        <v>0</v>
      </c>
      <c r="O12" s="1">
        <f>[1]Sheet5!O$402</f>
        <v>0</v>
      </c>
      <c r="P12" s="1">
        <f>[1]Sheet5!P$402</f>
        <v>0</v>
      </c>
      <c r="Q12" s="1">
        <f>[1]Sheet5!Q$402</f>
        <v>0</v>
      </c>
      <c r="R12" s="1">
        <f>[1]Sheet5!R$402</f>
        <v>0</v>
      </c>
      <c r="S12" s="1">
        <f>[1]Sheet5!S$402</f>
        <v>0</v>
      </c>
      <c r="W12" t="str">
        <f>SUBSTITUTE(Y12,"t1","t"&amp;Z12)</f>
        <v>Sheet5!S$402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[1]Sheet6!D$402</f>
        <v>231415</v>
      </c>
      <c r="E13" s="1">
        <f>[1]Sheet6!E$402</f>
        <v>389888</v>
      </c>
      <c r="F13" s="1">
        <f>[1]Sheet6!F$402</f>
        <v>185045</v>
      </c>
      <c r="G13" s="1">
        <f>[1]Sheet6!G$402</f>
        <v>1382398</v>
      </c>
      <c r="H13" s="1">
        <f>[1]Sheet6!H$402</f>
        <v>13366</v>
      </c>
      <c r="I13" s="1">
        <f>[1]Sheet6!I$402</f>
        <v>549</v>
      </c>
      <c r="J13" s="1">
        <f>[1]Sheet6!J$402</f>
        <v>429826</v>
      </c>
      <c r="K13" s="1">
        <f>[1]Sheet6!K$402</f>
        <v>1772835</v>
      </c>
      <c r="L13" s="1">
        <f>[1]Sheet6!L$402</f>
        <v>51752</v>
      </c>
      <c r="M13" s="1">
        <f>[1]Sheet6!M$402</f>
        <v>100728</v>
      </c>
      <c r="N13" s="1">
        <f>[1]Sheet6!N$402</f>
        <v>348628</v>
      </c>
      <c r="O13" s="1">
        <f>[1]Sheet6!O$402</f>
        <v>1550045</v>
      </c>
      <c r="P13" s="1">
        <f>[1]Sheet6!P$402</f>
        <v>400380</v>
      </c>
      <c r="Q13" s="1">
        <f>[1]Sheet6!Q$402</f>
        <v>1650773</v>
      </c>
      <c r="R13" s="1">
        <f>[1]Sheet6!R$402</f>
        <v>29446</v>
      </c>
      <c r="S13" s="1">
        <f>[1]Sheet6!S$402</f>
        <v>122062</v>
      </c>
      <c r="W13" t="str">
        <f>SUBSTITUTE(Y13,"t1","t"&amp;Z13)</f>
        <v>Sheet6!S$402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[1]Sheet7!D$403</f>
        <v>101299</v>
      </c>
      <c r="E14" s="1">
        <f>[1]Sheet7!E$403</f>
        <v>108268</v>
      </c>
      <c r="F14" s="1">
        <f>[1]Sheet7!F$403</f>
        <v>40734</v>
      </c>
      <c r="G14" s="1">
        <f>[1]Sheet7!G$403</f>
        <v>40734</v>
      </c>
      <c r="H14" s="1">
        <f>[1]Sheet7!H$403</f>
        <v>25150</v>
      </c>
      <c r="I14" s="1">
        <f>[1]Sheet7!I$403</f>
        <v>25150</v>
      </c>
      <c r="J14" s="1">
        <f>[1]Sheet7!J$403</f>
        <v>167183</v>
      </c>
      <c r="K14" s="1">
        <f>[1]Sheet7!K$403</f>
        <v>174152</v>
      </c>
      <c r="L14" s="1">
        <f>[1]Sheet7!L$403</f>
        <v>9593</v>
      </c>
      <c r="M14" s="1">
        <f>[1]Sheet7!M$403</f>
        <v>5180</v>
      </c>
      <c r="N14" s="1">
        <f>[1]Sheet7!N$403</f>
        <v>137649</v>
      </c>
      <c r="O14" s="1">
        <f>[1]Sheet7!O$403</f>
        <v>153514</v>
      </c>
      <c r="P14" s="1">
        <f>[1]Sheet7!P$403</f>
        <v>147242</v>
      </c>
      <c r="Q14" s="1">
        <f>[1]Sheet7!Q$403</f>
        <v>158694</v>
      </c>
      <c r="R14" s="1">
        <f>[1]Sheet7!R$403</f>
        <v>19941</v>
      </c>
      <c r="S14" s="1">
        <f>[1]Sheet7!S$403</f>
        <v>15458</v>
      </c>
      <c r="W14" t="str">
        <f>SUBSTITUTE(Y14,"t1","t"&amp;Z14)</f>
        <v>Sheet7!S$402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[1]Sheet8!D$402</f>
        <v>202609.33654391271</v>
      </c>
      <c r="E15" s="1">
        <f>[1]Sheet8!E$402</f>
        <v>104293.33670627506</v>
      </c>
      <c r="F15" s="1">
        <f>[1]Sheet8!F$402</f>
        <v>0</v>
      </c>
      <c r="G15" s="1">
        <f>[1]Sheet8!G$402</f>
        <v>0</v>
      </c>
      <c r="H15" s="1">
        <f>[1]Sheet8!H$402</f>
        <v>0</v>
      </c>
      <c r="I15" s="1">
        <f>[1]Sheet8!I$402</f>
        <v>0</v>
      </c>
      <c r="J15" s="1">
        <f>[1]Sheet8!J$402</f>
        <v>202609.33654391271</v>
      </c>
      <c r="K15" s="1">
        <f>[1]Sheet8!K$402</f>
        <v>104293.33670627506</v>
      </c>
      <c r="L15" s="1">
        <f>[1]Sheet8!L$402</f>
        <v>0</v>
      </c>
      <c r="M15" s="1">
        <f>[1]Sheet8!M$402</f>
        <v>0</v>
      </c>
      <c r="N15" s="1">
        <f>[1]Sheet8!N$402</f>
        <v>192588.47710208723</v>
      </c>
      <c r="O15" s="1">
        <f>[1]Sheet8!O$402</f>
        <v>87031.896465583646</v>
      </c>
      <c r="P15" s="1">
        <f>[1]Sheet8!P$402</f>
        <v>192588.47710208723</v>
      </c>
      <c r="Q15" s="1">
        <f>[1]Sheet8!Q$402</f>
        <v>87031.896465583646</v>
      </c>
      <c r="R15" s="1">
        <f>[1]Sheet8!R$402</f>
        <v>10020.85944182548</v>
      </c>
      <c r="S15" s="1">
        <f>[1]Sheet8!S$402</f>
        <v>17261.440240691416</v>
      </c>
      <c r="W15" t="str">
        <f>SUBSTITUTE(Y15,"t1","t"&amp;Z15)</f>
        <v>Sheet8!S$402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[1]Sheet9!D$402</f>
        <v>277847</v>
      </c>
      <c r="E16" s="1">
        <f>[1]Sheet9!E$402</f>
        <v>454731</v>
      </c>
      <c r="F16" s="1">
        <f>[1]Sheet9!F$402</f>
        <v>0</v>
      </c>
      <c r="G16" s="1">
        <f>[1]Sheet9!G$402</f>
        <v>0</v>
      </c>
      <c r="H16" s="1">
        <f>[1]Sheet9!H$402</f>
        <v>0</v>
      </c>
      <c r="I16" s="1">
        <f>[1]Sheet9!I$402</f>
        <v>0</v>
      </c>
      <c r="J16" s="1">
        <f>[1]Sheet9!J$402</f>
        <v>277847</v>
      </c>
      <c r="K16" s="1">
        <f>[1]Sheet9!K$402</f>
        <v>454731</v>
      </c>
      <c r="L16" s="1">
        <f>[1]Sheet9!L$402</f>
        <v>0</v>
      </c>
      <c r="M16" s="1">
        <f>[1]Sheet9!M$402</f>
        <v>107430</v>
      </c>
      <c r="N16" s="1">
        <f>[1]Sheet9!N$402</f>
        <v>275110</v>
      </c>
      <c r="O16" s="1">
        <f>[1]Sheet9!O$402</f>
        <v>340704</v>
      </c>
      <c r="P16" s="1">
        <f>[1]Sheet9!P$402</f>
        <v>275110</v>
      </c>
      <c r="Q16" s="1">
        <f>[1]Sheet9!Q$402</f>
        <v>448134</v>
      </c>
      <c r="R16" s="1">
        <f>[1]Sheet9!R$402</f>
        <v>2737</v>
      </c>
      <c r="S16" s="1">
        <f>[1]Sheet9!S$402</f>
        <v>6597</v>
      </c>
      <c r="W16" t="str">
        <f>SUBSTITUTE(Y16,"t1","t"&amp;Z16)</f>
        <v>Sheet9!S$402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23117797.336543914</v>
      </c>
      <c r="E17" s="1">
        <f>SUM(E8:E16)</f>
        <v>16102720.336706275</v>
      </c>
      <c r="F17" s="1">
        <f>SUM(F8:F16)</f>
        <v>342931</v>
      </c>
      <c r="G17" s="1">
        <f>SUM(G8:G16)</f>
        <v>1431374</v>
      </c>
      <c r="H17" s="1">
        <f>SUM(H8:H16)</f>
        <v>38516</v>
      </c>
      <c r="I17" s="1">
        <f>SUM(I8:I16)</f>
        <v>34442</v>
      </c>
      <c r="J17" s="1">
        <f>SUM(J8:J16)</f>
        <v>23499244.336543914</v>
      </c>
      <c r="K17" s="1">
        <f>SUM(K8:K16)</f>
        <v>17568536.336706273</v>
      </c>
      <c r="L17" s="1">
        <f>SUM(L8:L16)</f>
        <v>2023851</v>
      </c>
      <c r="M17" s="1">
        <f>SUM(M8:M16)</f>
        <v>4365915</v>
      </c>
      <c r="N17" s="1">
        <f>SUM(N8:N16)</f>
        <v>20999267.477102086</v>
      </c>
      <c r="O17" s="1">
        <f>SUM(O8:O16)</f>
        <v>12504373.896465583</v>
      </c>
      <c r="P17" s="1">
        <f>SUM(P8:P16)</f>
        <v>23023118.477102086</v>
      </c>
      <c r="Q17" s="1">
        <f>SUM(Q8:Q16)</f>
        <v>16870288.896465585</v>
      </c>
      <c r="R17" s="1">
        <f>SUM(R8:R16)</f>
        <v>476125.85944182548</v>
      </c>
      <c r="S17" s="1">
        <f>SUM(S8:S16)</f>
        <v>698247.44024069142</v>
      </c>
    </row>
    <row r="18" spans="1:26" ht="23.1" customHeight="1">
      <c r="A18" s="6">
        <v>10</v>
      </c>
      <c r="B18" s="9"/>
      <c r="C18" s="12" t="s">
        <v>18</v>
      </c>
      <c r="D18" s="1">
        <f>[1]Sheet10!D$402</f>
        <v>268036</v>
      </c>
      <c r="E18" s="1">
        <f>[1]Sheet10!E$402</f>
        <v>18420</v>
      </c>
      <c r="F18" s="1">
        <f>[1]Sheet10!F$402</f>
        <v>26491</v>
      </c>
      <c r="G18" s="1">
        <f>[1]Sheet10!G$402</f>
        <v>10640</v>
      </c>
      <c r="H18" s="1">
        <f>[1]Sheet10!H$402</f>
        <v>0</v>
      </c>
      <c r="I18" s="1">
        <f>[1]Sheet10!I$402</f>
        <v>0</v>
      </c>
      <c r="J18" s="1">
        <f>[1]Sheet10!J$402</f>
        <v>294527</v>
      </c>
      <c r="K18" s="1">
        <f>[1]Sheet10!K$402</f>
        <v>29060</v>
      </c>
      <c r="L18" s="1">
        <f>[1]Sheet10!L$402</f>
        <v>0</v>
      </c>
      <c r="M18" s="1">
        <f>[1]Sheet10!M$402</f>
        <v>0</v>
      </c>
      <c r="N18" s="1">
        <f>[1]Sheet10!N$402</f>
        <v>255291</v>
      </c>
      <c r="O18" s="1">
        <f>[1]Sheet10!O$402</f>
        <v>20760</v>
      </c>
      <c r="P18" s="1">
        <f>[1]Sheet10!P$402</f>
        <v>255291</v>
      </c>
      <c r="Q18" s="1">
        <f>[1]Sheet10!Q$402</f>
        <v>20760</v>
      </c>
      <c r="R18" s="1">
        <f>[1]Sheet10!R$402</f>
        <v>39236</v>
      </c>
      <c r="S18" s="1">
        <f>[1]Sheet10!S$402</f>
        <v>8300</v>
      </c>
      <c r="W18" t="str">
        <f>SUBSTITUTE(Y18,"t1","t"&amp;Z18)</f>
        <v>Sheet10!S$402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[1]Sheet11!D$402</f>
        <v>0</v>
      </c>
      <c r="E19" s="1">
        <f>[1]Sheet11!E$402</f>
        <v>0</v>
      </c>
      <c r="F19" s="1">
        <f>[1]Sheet11!F$402</f>
        <v>0</v>
      </c>
      <c r="G19" s="1">
        <f>[1]Sheet11!G$402</f>
        <v>0</v>
      </c>
      <c r="H19" s="1">
        <f>[1]Sheet11!H$402</f>
        <v>0</v>
      </c>
      <c r="I19" s="1">
        <f>[1]Sheet11!I$402</f>
        <v>0</v>
      </c>
      <c r="J19" s="1">
        <f>[1]Sheet11!J$402</f>
        <v>0</v>
      </c>
      <c r="K19" s="1">
        <f>[1]Sheet11!K$402</f>
        <v>0</v>
      </c>
      <c r="L19" s="1">
        <f>[1]Sheet11!L$402</f>
        <v>0</v>
      </c>
      <c r="M19" s="1">
        <f>[1]Sheet11!M$402</f>
        <v>0</v>
      </c>
      <c r="N19" s="1">
        <f>[1]Sheet11!N$402</f>
        <v>0</v>
      </c>
      <c r="O19" s="1">
        <f>[1]Sheet11!O$402</f>
        <v>0</v>
      </c>
      <c r="P19" s="1">
        <f>[1]Sheet11!P$402</f>
        <v>0</v>
      </c>
      <c r="Q19" s="1">
        <f>[1]Sheet11!Q$402</f>
        <v>0</v>
      </c>
      <c r="R19" s="1">
        <f>[1]Sheet11!R$402</f>
        <v>0</v>
      </c>
      <c r="S19" s="1">
        <f>[1]Sheet11!S$402</f>
        <v>0</v>
      </c>
      <c r="W19" t="str">
        <f>SUBSTITUTE(Y19,"t1","t"&amp;Z19)</f>
        <v>Sheet11!S$402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268036</v>
      </c>
      <c r="E20" s="1">
        <f>SUM(E18:E19)</f>
        <v>18420</v>
      </c>
      <c r="F20" s="1">
        <f>SUM(F18:F19)</f>
        <v>26491</v>
      </c>
      <c r="G20" s="1">
        <f>SUM(G18:G19)</f>
        <v>10640</v>
      </c>
      <c r="H20" s="1">
        <f>SUM(H18:H19)</f>
        <v>0</v>
      </c>
      <c r="I20" s="1">
        <f>SUM(I18:I19)</f>
        <v>0</v>
      </c>
      <c r="J20" s="1">
        <f>SUM(J18:J19)</f>
        <v>294527</v>
      </c>
      <c r="K20" s="1">
        <f>SUM(K18:K19)</f>
        <v>29060</v>
      </c>
      <c r="L20" s="1">
        <f>SUM(L18:L19)</f>
        <v>0</v>
      </c>
      <c r="M20" s="1">
        <f>SUM(M18:M19)</f>
        <v>0</v>
      </c>
      <c r="N20" s="1">
        <f>SUM(N18:N19)</f>
        <v>255291</v>
      </c>
      <c r="O20" s="1">
        <f>SUM(O18:O19)</f>
        <v>20760</v>
      </c>
      <c r="P20" s="1">
        <f>SUM(P18:P19)</f>
        <v>255291</v>
      </c>
      <c r="Q20" s="1">
        <f>SUM(Q18:Q19)</f>
        <v>20760</v>
      </c>
      <c r="R20" s="1">
        <f>SUM(R18:R19)</f>
        <v>39236</v>
      </c>
      <c r="S20" s="1">
        <f>SUM(S18:S19)</f>
        <v>8300</v>
      </c>
    </row>
    <row r="21" spans="1:26" ht="23.1" customHeight="1">
      <c r="A21" s="6"/>
      <c r="B21" s="9"/>
      <c r="C21" s="10" t="s">
        <v>15</v>
      </c>
      <c r="D21" s="1">
        <f>SUM(D17+D20)</f>
        <v>23385833.336543914</v>
      </c>
      <c r="E21" s="1">
        <f>SUM(E17+E20)</f>
        <v>16121140.336706275</v>
      </c>
      <c r="F21" s="1">
        <f>SUM(F17+F20)</f>
        <v>369422</v>
      </c>
      <c r="G21" s="1">
        <f>SUM(G17+G20)</f>
        <v>1442014</v>
      </c>
      <c r="H21" s="1">
        <f>SUM(H17+H20)</f>
        <v>38516</v>
      </c>
      <c r="I21" s="1">
        <f>SUM(I17+I20)</f>
        <v>34442</v>
      </c>
      <c r="J21" s="1">
        <f>SUM(J17+J20)</f>
        <v>23793771.336543914</v>
      </c>
      <c r="K21" s="1">
        <f>SUM(K17+K20)</f>
        <v>17597596.336706273</v>
      </c>
      <c r="L21" s="1">
        <f>SUM(L17+L20)</f>
        <v>2023851</v>
      </c>
      <c r="M21" s="1">
        <f>SUM(M17+M20)</f>
        <v>4365915</v>
      </c>
      <c r="N21" s="1">
        <f>SUM(N17+N20)</f>
        <v>21254558.477102086</v>
      </c>
      <c r="O21" s="1">
        <f>SUM(O17+O20)</f>
        <v>12525133.896465583</v>
      </c>
      <c r="P21" s="1">
        <f>SUM(P17+P20)</f>
        <v>23278409.477102086</v>
      </c>
      <c r="Q21" s="1">
        <f>SUM(Q17+Q20)</f>
        <v>16891048.896465585</v>
      </c>
      <c r="R21" s="1">
        <f>SUM(R17+R20)</f>
        <v>515361.85944182548</v>
      </c>
      <c r="S21" s="1">
        <f>SUM(S17+S20)</f>
        <v>706547.44024069142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[1]Sheet12!D$402</f>
        <v>122424</v>
      </c>
      <c r="E22" s="1">
        <f>[1]Sheet12!E$402</f>
        <v>108906</v>
      </c>
      <c r="F22" s="1">
        <f>[1]Sheet12!F$402</f>
        <v>0</v>
      </c>
      <c r="G22" s="1">
        <f>[1]Sheet12!G$402</f>
        <v>0</v>
      </c>
      <c r="H22" s="1">
        <f>[1]Sheet12!H$402</f>
        <v>0</v>
      </c>
      <c r="I22" s="1">
        <f>[1]Sheet12!I$402</f>
        <v>0</v>
      </c>
      <c r="J22" s="1">
        <f>[1]Sheet12!J$402</f>
        <v>122424</v>
      </c>
      <c r="K22" s="1">
        <f>[1]Sheet12!K$402</f>
        <v>108906</v>
      </c>
      <c r="L22" s="1">
        <f>[1]Sheet12!L$402</f>
        <v>0</v>
      </c>
      <c r="M22" s="1">
        <f>[1]Sheet12!M$402</f>
        <v>0</v>
      </c>
      <c r="N22" s="1">
        <f>[1]Sheet12!N$402</f>
        <v>90452</v>
      </c>
      <c r="O22" s="1">
        <f>[1]Sheet12!O$402</f>
        <v>71482</v>
      </c>
      <c r="P22" s="1">
        <f>[1]Sheet12!P$402</f>
        <v>90452</v>
      </c>
      <c r="Q22" s="1">
        <f>[1]Sheet12!Q$402</f>
        <v>71482</v>
      </c>
      <c r="R22" s="1">
        <f>[1]Sheet12!R$402</f>
        <v>31972</v>
      </c>
      <c r="S22" s="1">
        <f>[1]Sheet12!S$402</f>
        <v>37424</v>
      </c>
      <c r="W22" t="str">
        <f>SUBSTITUTE(Y22,"t1","t"&amp;Z22)</f>
        <v>Sheet12!S$402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[1]Sheet13!D$402</f>
        <v>3236</v>
      </c>
      <c r="E23" s="1">
        <f>[1]Sheet13!E$402</f>
        <v>9437</v>
      </c>
      <c r="F23" s="1">
        <f>[1]Sheet13!F$402</f>
        <v>470</v>
      </c>
      <c r="G23" s="1">
        <f>[1]Sheet13!G$402</f>
        <v>2834</v>
      </c>
      <c r="H23" s="1">
        <f>[1]Sheet13!H$402</f>
        <v>0</v>
      </c>
      <c r="I23" s="1">
        <f>[1]Sheet13!I$402</f>
        <v>0</v>
      </c>
      <c r="J23" s="1">
        <f>[1]Sheet13!J$402</f>
        <v>3706</v>
      </c>
      <c r="K23" s="1">
        <f>[1]Sheet13!K$402</f>
        <v>12271</v>
      </c>
      <c r="L23" s="1">
        <f>[1]Sheet13!L$402</f>
        <v>0</v>
      </c>
      <c r="M23" s="1">
        <f>[1]Sheet13!M$402</f>
        <v>0</v>
      </c>
      <c r="N23" s="1">
        <f>[1]Sheet13!N$402</f>
        <v>2818</v>
      </c>
      <c r="O23" s="1">
        <f>[1]Sheet13!O$402</f>
        <v>9216</v>
      </c>
      <c r="P23" s="1">
        <f>[1]Sheet13!P$402</f>
        <v>2818</v>
      </c>
      <c r="Q23" s="1">
        <f>[1]Sheet13!Q$402</f>
        <v>9216</v>
      </c>
      <c r="R23" s="1">
        <f>[1]Sheet13!R$402</f>
        <v>888</v>
      </c>
      <c r="S23" s="1">
        <f>[1]Sheet13!S$402</f>
        <v>3055</v>
      </c>
      <c r="W23" t="str">
        <f>SUBSTITUTE(Y23,"t1","t"&amp;Z23)</f>
        <v>Sheet13!S$402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[1]Sheet14!D$402</f>
        <v>94688</v>
      </c>
      <c r="E24" s="1">
        <f>[1]Sheet14!E$402</f>
        <v>107623</v>
      </c>
      <c r="F24" s="1">
        <f>[1]Sheet14!F$402</f>
        <v>7398</v>
      </c>
      <c r="G24" s="1">
        <f>[1]Sheet14!G$402</f>
        <v>4419.1130000000003</v>
      </c>
      <c r="H24" s="1">
        <f>[1]Sheet14!H$402</f>
        <v>0</v>
      </c>
      <c r="I24" s="1">
        <f>[1]Sheet14!I$402</f>
        <v>0</v>
      </c>
      <c r="J24" s="1">
        <f>[1]Sheet14!J$402</f>
        <v>102086</v>
      </c>
      <c r="K24" s="1">
        <f>[1]Sheet14!K$402</f>
        <v>112042.113</v>
      </c>
      <c r="L24" s="1">
        <f>[1]Sheet14!L$402</f>
        <v>0</v>
      </c>
      <c r="M24" s="1">
        <f>[1]Sheet14!M$402</f>
        <v>0</v>
      </c>
      <c r="N24" s="1">
        <f>[1]Sheet14!N$402</f>
        <v>0</v>
      </c>
      <c r="O24" s="1">
        <f>[1]Sheet14!O$402</f>
        <v>0</v>
      </c>
      <c r="P24" s="1">
        <f>[1]Sheet14!P$402</f>
        <v>0</v>
      </c>
      <c r="Q24" s="1">
        <f>[1]Sheet14!Q$402</f>
        <v>0</v>
      </c>
      <c r="R24" s="1">
        <f>[1]Sheet14!R$402</f>
        <v>102086</v>
      </c>
      <c r="S24" s="1">
        <f>[1]Sheet14!S$402</f>
        <v>112042.113</v>
      </c>
      <c r="W24" t="str">
        <f>SUBSTITUTE(Y24,"t1","t"&amp;Z24)</f>
        <v>Sheet14!S$402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[1]Sheet15!D$402</f>
        <v>488323</v>
      </c>
      <c r="E25" s="1">
        <f>[1]Sheet15!E$402</f>
        <v>851628</v>
      </c>
      <c r="F25" s="1">
        <f>[1]Sheet15!F$402</f>
        <v>0</v>
      </c>
      <c r="G25" s="1">
        <f>[1]Sheet15!G$402</f>
        <v>0</v>
      </c>
      <c r="H25" s="1">
        <f>[1]Sheet15!H$402</f>
        <v>0</v>
      </c>
      <c r="I25" s="1">
        <f>[1]Sheet15!I$402</f>
        <v>0</v>
      </c>
      <c r="J25" s="1">
        <f>[1]Sheet15!J$402</f>
        <v>488323</v>
      </c>
      <c r="K25" s="1">
        <f>[1]Sheet15!K$402</f>
        <v>851628</v>
      </c>
      <c r="L25" s="1">
        <f>[1]Sheet15!L$402</f>
        <v>0</v>
      </c>
      <c r="M25" s="1">
        <f>[1]Sheet15!M$402</f>
        <v>67</v>
      </c>
      <c r="N25" s="1">
        <f>[1]Sheet15!N$402</f>
        <v>78586</v>
      </c>
      <c r="O25" s="1">
        <f>[1]Sheet15!O$402</f>
        <v>111379</v>
      </c>
      <c r="P25" s="1">
        <f>[1]Sheet15!P$402</f>
        <v>78586</v>
      </c>
      <c r="Q25" s="1">
        <f>[1]Sheet15!Q$402</f>
        <v>111446</v>
      </c>
      <c r="R25" s="1">
        <f>[1]Sheet15!R$402</f>
        <v>409737</v>
      </c>
      <c r="S25" s="1">
        <f>[1]Sheet15!S$402</f>
        <v>740182</v>
      </c>
      <c r="W25" t="str">
        <f>SUBSTITUTE(Y25,"t1","t"&amp;Z25)</f>
        <v>Sheet15!S$402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[1]Sheet16!D$402</f>
        <v>2838976</v>
      </c>
      <c r="E26" s="1">
        <f>[1]Sheet16!E$402</f>
        <v>560238</v>
      </c>
      <c r="F26" s="1">
        <f>[1]Sheet16!F$402</f>
        <v>96967</v>
      </c>
      <c r="G26" s="1">
        <f>[1]Sheet16!G$402</f>
        <v>1069189</v>
      </c>
      <c r="H26" s="1">
        <f>[1]Sheet16!H$402</f>
        <v>0</v>
      </c>
      <c r="I26" s="1">
        <f>[1]Sheet16!I$402</f>
        <v>0</v>
      </c>
      <c r="J26" s="1">
        <f>[1]Sheet16!J$402</f>
        <v>2935943</v>
      </c>
      <c r="K26" s="1">
        <f>[1]Sheet16!K$402</f>
        <v>1629427</v>
      </c>
      <c r="L26" s="1">
        <f>[1]Sheet16!L$402</f>
        <v>0</v>
      </c>
      <c r="M26" s="1">
        <f>[1]Sheet16!M$402</f>
        <v>4493</v>
      </c>
      <c r="N26" s="1">
        <f>[1]Sheet16!N$402</f>
        <v>3067816</v>
      </c>
      <c r="O26" s="1">
        <f>[1]Sheet16!O$402</f>
        <v>1026341</v>
      </c>
      <c r="P26" s="1">
        <f>[1]Sheet16!P$402</f>
        <v>3067816</v>
      </c>
      <c r="Q26" s="1">
        <f>[1]Sheet16!Q$402</f>
        <v>1030834</v>
      </c>
      <c r="R26" s="1">
        <f>[1]Sheet16!R$402</f>
        <v>-131873</v>
      </c>
      <c r="S26" s="1">
        <f>[1]Sheet16!S$402</f>
        <v>598593</v>
      </c>
      <c r="W26" t="str">
        <f>SUBSTITUTE(Y26,"t1","t"&amp;Z26)</f>
        <v>Sheet16!S$402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[1]Sheet17!D$402</f>
        <v>0</v>
      </c>
      <c r="E27" s="1">
        <f>[1]Sheet17!E$402</f>
        <v>97748</v>
      </c>
      <c r="F27" s="1">
        <f>[1]Sheet17!F$402</f>
        <v>0</v>
      </c>
      <c r="G27" s="1">
        <f>[1]Sheet17!G$402</f>
        <v>0</v>
      </c>
      <c r="H27" s="1">
        <f>[1]Sheet17!H$402</f>
        <v>0</v>
      </c>
      <c r="I27" s="1">
        <f>[1]Sheet17!I$402</f>
        <v>0</v>
      </c>
      <c r="J27" s="1">
        <f>[1]Sheet17!J$402</f>
        <v>0</v>
      </c>
      <c r="K27" s="1">
        <f>[1]Sheet17!K$402</f>
        <v>97748</v>
      </c>
      <c r="L27" s="1">
        <f>[1]Sheet17!L$402</f>
        <v>0</v>
      </c>
      <c r="M27" s="1">
        <f>[1]Sheet17!M$402</f>
        <v>97748</v>
      </c>
      <c r="N27" s="1">
        <f>[1]Sheet17!N$402</f>
        <v>0</v>
      </c>
      <c r="O27" s="1">
        <f>[1]Sheet17!O$402</f>
        <v>0</v>
      </c>
      <c r="P27" s="1">
        <f>[1]Sheet17!P$402</f>
        <v>0</v>
      </c>
      <c r="Q27" s="1">
        <f>[1]Sheet17!Q$402</f>
        <v>97748</v>
      </c>
      <c r="R27" s="1">
        <f>[1]Sheet17!R$402</f>
        <v>0</v>
      </c>
      <c r="S27" s="1">
        <f>[1]Sheet17!S$402</f>
        <v>0</v>
      </c>
      <c r="W27" t="str">
        <f>SUBSTITUTE(Y27,"t1","t"&amp;Z27)</f>
        <v>Sheet17!S$402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[1]Sheet18!D$402</f>
        <v>24549</v>
      </c>
      <c r="E28" s="1">
        <f>[1]Sheet18!E$402</f>
        <v>11608</v>
      </c>
      <c r="F28" s="1">
        <f>[1]Sheet18!F$402</f>
        <v>12079</v>
      </c>
      <c r="G28" s="1">
        <f>[1]Sheet18!G$402</f>
        <v>103266</v>
      </c>
      <c r="H28" s="1">
        <f>[1]Sheet18!H$402</f>
        <v>0</v>
      </c>
      <c r="I28" s="1">
        <f>[1]Sheet18!I$402</f>
        <v>0</v>
      </c>
      <c r="J28" s="1">
        <f>[1]Sheet18!J$402</f>
        <v>36628</v>
      </c>
      <c r="K28" s="1">
        <f>[1]Sheet18!K$402</f>
        <v>114874</v>
      </c>
      <c r="L28" s="1">
        <f>[1]Sheet18!L$402</f>
        <v>0</v>
      </c>
      <c r="M28" s="1">
        <f>[1]Sheet18!M$402</f>
        <v>0</v>
      </c>
      <c r="N28" s="1">
        <f>[1]Sheet18!N$402</f>
        <v>35682</v>
      </c>
      <c r="O28" s="1">
        <f>[1]Sheet18!O$402</f>
        <v>113565</v>
      </c>
      <c r="P28" s="1">
        <f>[1]Sheet18!P$402</f>
        <v>35682</v>
      </c>
      <c r="Q28" s="1">
        <f>[1]Sheet18!Q$402</f>
        <v>113565</v>
      </c>
      <c r="R28" s="1">
        <f>[1]Sheet18!R$402</f>
        <v>946</v>
      </c>
      <c r="S28" s="1">
        <f>[1]Sheet18!S$402</f>
        <v>1309</v>
      </c>
      <c r="W28" t="str">
        <f>SUBSTITUTE(Y28,"t1","t"&amp;Z28)</f>
        <v>Sheet18!S$402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[1]Sheet19!D$402</f>
        <v>38355.9</v>
      </c>
      <c r="E29" s="1">
        <f>[1]Sheet19!E$402</f>
        <v>80235</v>
      </c>
      <c r="F29" s="1">
        <f>[1]Sheet19!F$402</f>
        <v>1071.0999999999999</v>
      </c>
      <c r="G29" s="1">
        <f>[1]Sheet19!G$402</f>
        <v>68786</v>
      </c>
      <c r="H29" s="1">
        <f>[1]Sheet19!H$402</f>
        <v>0</v>
      </c>
      <c r="I29" s="1">
        <f>[1]Sheet19!I$402</f>
        <v>0</v>
      </c>
      <c r="J29" s="1">
        <f>[1]Sheet19!J$402</f>
        <v>39427</v>
      </c>
      <c r="K29" s="1">
        <f>[1]Sheet19!K$402</f>
        <v>149021</v>
      </c>
      <c r="L29" s="1">
        <f>[1]Sheet19!L$402</f>
        <v>0</v>
      </c>
      <c r="M29" s="1">
        <f>[1]Sheet19!M$402</f>
        <v>0</v>
      </c>
      <c r="N29" s="1">
        <f>[1]Sheet19!N$402</f>
        <v>24974.442999999999</v>
      </c>
      <c r="O29" s="1">
        <f>[1]Sheet19!O$402</f>
        <v>130663</v>
      </c>
      <c r="P29" s="1">
        <f>[1]Sheet19!P$402</f>
        <v>24974.442999999999</v>
      </c>
      <c r="Q29" s="1">
        <f>[1]Sheet19!Q$402</f>
        <v>130663</v>
      </c>
      <c r="R29" s="1">
        <f>[1]Sheet19!R$402</f>
        <v>14452.557000000001</v>
      </c>
      <c r="S29" s="1">
        <f>[1]Sheet19!S$402</f>
        <v>18358</v>
      </c>
      <c r="W29" t="str">
        <f>SUBSTITUTE(Y29,"t1","t"&amp;Z29)</f>
        <v>Sheet19!S$402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[1]Sheet20!D$402</f>
        <v>-16941</v>
      </c>
      <c r="E30" s="1">
        <f>[1]Sheet20!E$402</f>
        <v>393796.56373430765</v>
      </c>
      <c r="F30" s="1">
        <f>[1]Sheet20!F$402</f>
        <v>0</v>
      </c>
      <c r="G30" s="1">
        <f>[1]Sheet20!G$402</f>
        <v>0</v>
      </c>
      <c r="H30" s="1">
        <f>[1]Sheet20!H$402</f>
        <v>0</v>
      </c>
      <c r="I30" s="1">
        <f>[1]Sheet20!I$402</f>
        <v>0</v>
      </c>
      <c r="J30" s="1">
        <f>[1]Sheet20!J$402</f>
        <v>-16941</v>
      </c>
      <c r="K30" s="1">
        <f>[1]Sheet20!K$402</f>
        <v>393796.56373430765</v>
      </c>
      <c r="L30" s="1">
        <f>[1]Sheet20!L$402</f>
        <v>0</v>
      </c>
      <c r="M30" s="1">
        <f>[1]Sheet20!M$402</f>
        <v>0</v>
      </c>
      <c r="N30" s="1">
        <f>[1]Sheet20!N$402</f>
        <v>733</v>
      </c>
      <c r="O30" s="1">
        <f>[1]Sheet20!O$402</f>
        <v>220371.85396800318</v>
      </c>
      <c r="P30" s="1">
        <f>[1]Sheet20!P$402</f>
        <v>733</v>
      </c>
      <c r="Q30" s="1">
        <f>[1]Sheet20!Q$402</f>
        <v>220371.85396800318</v>
      </c>
      <c r="R30" s="1">
        <f>[1]Sheet20!R$402</f>
        <v>-17674</v>
      </c>
      <c r="S30" s="1">
        <f>[1]Sheet20!S$402</f>
        <v>173424.70976630447</v>
      </c>
      <c r="W30" t="str">
        <f>SUBSTITUTE(Y30,"t1","t"&amp;Z30)</f>
        <v>Sheet20!S$402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[1]Sheet21!D$402</f>
        <v>33089.911999999997</v>
      </c>
      <c r="E31" s="1">
        <f>[1]Sheet21!E$402</f>
        <v>64657</v>
      </c>
      <c r="F31" s="1">
        <f>[1]Sheet21!F$402</f>
        <v>1370.3</v>
      </c>
      <c r="G31" s="1">
        <f>[1]Sheet21!G$402</f>
        <v>0</v>
      </c>
      <c r="H31" s="1">
        <f>[1]Sheet21!H$402</f>
        <v>0</v>
      </c>
      <c r="I31" s="1">
        <f>[1]Sheet21!I$402</f>
        <v>0</v>
      </c>
      <c r="J31" s="1">
        <f>[1]Sheet21!J$402</f>
        <v>34460.212</v>
      </c>
      <c r="K31" s="1">
        <f>[1]Sheet21!K$402</f>
        <v>64657</v>
      </c>
      <c r="L31" s="1">
        <f>[1]Sheet21!L$402</f>
        <v>4562.2110000000002</v>
      </c>
      <c r="M31" s="1">
        <f>[1]Sheet21!M$402</f>
        <v>8156</v>
      </c>
      <c r="N31" s="1">
        <f>[1]Sheet21!N$402</f>
        <v>27710.789000000001</v>
      </c>
      <c r="O31" s="1">
        <f>[1]Sheet21!O$402</f>
        <v>51990</v>
      </c>
      <c r="P31" s="1">
        <f>[1]Sheet21!P$402</f>
        <v>32273</v>
      </c>
      <c r="Q31" s="1">
        <f>[1]Sheet21!Q$402</f>
        <v>60146</v>
      </c>
      <c r="R31" s="1">
        <f>[1]Sheet21!R$402</f>
        <v>2187.2119999999995</v>
      </c>
      <c r="S31" s="1">
        <f>[1]Sheet21!S$402</f>
        <v>4511</v>
      </c>
      <c r="W31" t="str">
        <f>SUBSTITUTE(Y31,"t1","t"&amp;Z31)</f>
        <v>Sheet21!S$402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[1]Sheet22!D$402</f>
        <v>0</v>
      </c>
      <c r="E32" s="1">
        <f>[1]Sheet22!E$402</f>
        <v>0</v>
      </c>
      <c r="F32" s="1">
        <f>[1]Sheet22!F$402</f>
        <v>0</v>
      </c>
      <c r="G32" s="1">
        <f>[1]Sheet22!G$402</f>
        <v>0</v>
      </c>
      <c r="H32" s="1">
        <f>[1]Sheet22!H$402</f>
        <v>0</v>
      </c>
      <c r="I32" s="1">
        <f>[1]Sheet22!I$402</f>
        <v>0</v>
      </c>
      <c r="J32" s="1">
        <f>[1]Sheet22!J$402</f>
        <v>0</v>
      </c>
      <c r="K32" s="1">
        <f>[1]Sheet22!K$402</f>
        <v>0</v>
      </c>
      <c r="L32" s="1">
        <f>[1]Sheet22!L$402</f>
        <v>0</v>
      </c>
      <c r="M32" s="1">
        <f>[1]Sheet22!M$402</f>
        <v>0</v>
      </c>
      <c r="N32" s="1">
        <f>[1]Sheet22!N$402</f>
        <v>0</v>
      </c>
      <c r="O32" s="1">
        <f>[1]Sheet22!O$402</f>
        <v>0</v>
      </c>
      <c r="P32" s="1">
        <f>[1]Sheet22!P$402</f>
        <v>0</v>
      </c>
      <c r="Q32" s="1">
        <f>[1]Sheet22!Q$402</f>
        <v>0</v>
      </c>
      <c r="R32" s="1">
        <f>[1]Sheet22!R$402</f>
        <v>0</v>
      </c>
      <c r="S32" s="1">
        <f>[1]Sheet22!S$402</f>
        <v>0</v>
      </c>
      <c r="W32" t="str">
        <f>SUBSTITUTE(Y32,"t1","t"&amp;Z32)</f>
        <v>Sheet22!S$402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3626700.8119999999</v>
      </c>
      <c r="E33" s="1">
        <f>SUM(E22:E32)</f>
        <v>2285876.5637343079</v>
      </c>
      <c r="F33" s="1">
        <f>SUM(F22:F32)</f>
        <v>119355.40000000001</v>
      </c>
      <c r="G33" s="1">
        <f>SUM(G22:G32)</f>
        <v>1248494.1129999999</v>
      </c>
      <c r="H33" s="1">
        <f>SUM(H22:H32)</f>
        <v>0</v>
      </c>
      <c r="I33" s="1">
        <f>SUM(I22:I32)</f>
        <v>0</v>
      </c>
      <c r="J33" s="1">
        <f>SUM(J22:J32)</f>
        <v>3746056.2119999998</v>
      </c>
      <c r="K33" s="1">
        <f>SUM(K22:K32)</f>
        <v>3534370.6767343078</v>
      </c>
      <c r="L33" s="1">
        <f>SUM(L22:L32)</f>
        <v>4562.2110000000002</v>
      </c>
      <c r="M33" s="1">
        <f>SUM(M22:M32)</f>
        <v>110464</v>
      </c>
      <c r="N33" s="1">
        <f>SUM(N22:N32)</f>
        <v>3328772.2319999998</v>
      </c>
      <c r="O33" s="1">
        <f>SUM(O22:O32)</f>
        <v>1735007.8539680033</v>
      </c>
      <c r="P33" s="1">
        <f>SUM(P22:P32)</f>
        <v>3333334.443</v>
      </c>
      <c r="Q33" s="1">
        <f>SUM(Q22:Q32)</f>
        <v>1845471.8539680033</v>
      </c>
      <c r="R33" s="1">
        <f>SUM(R22:R32)</f>
        <v>412721.76900000003</v>
      </c>
      <c r="S33" s="1">
        <f>SUM(S22:S32)</f>
        <v>1688898.8227663045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27012534.148543913</v>
      </c>
      <c r="E34" s="1">
        <f>E33+E21</f>
        <v>18407016.900440581</v>
      </c>
      <c r="F34" s="1">
        <f>F33+F21</f>
        <v>488777.4</v>
      </c>
      <c r="G34" s="1">
        <f>G33+G21</f>
        <v>2690508.1129999999</v>
      </c>
      <c r="H34" s="1">
        <f>H33+H21</f>
        <v>38516</v>
      </c>
      <c r="I34" s="1">
        <f>I33+I21</f>
        <v>34442</v>
      </c>
      <c r="J34" s="1">
        <f>J33+J21</f>
        <v>27539827.548543915</v>
      </c>
      <c r="K34" s="1">
        <f>K33+K21</f>
        <v>21131967.013440579</v>
      </c>
      <c r="L34" s="1">
        <f>L33+L21</f>
        <v>2028413.2109999999</v>
      </c>
      <c r="M34" s="1">
        <f>M33+M21</f>
        <v>4476379</v>
      </c>
      <c r="N34" s="1">
        <f>N33+N21</f>
        <v>24583330.709102087</v>
      </c>
      <c r="O34" s="1">
        <f>O33+O21</f>
        <v>14260141.750433587</v>
      </c>
      <c r="P34" s="1">
        <f>P33+P21</f>
        <v>26611743.920102086</v>
      </c>
      <c r="Q34" s="1">
        <f>Q33+Q21</f>
        <v>18736520.750433587</v>
      </c>
      <c r="R34" s="1">
        <f>R33+R21</f>
        <v>928083.62844182551</v>
      </c>
      <c r="S34" s="1">
        <f>S33+S21</f>
        <v>2395446.2630069959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2015-05-17T16:05:49Z</dcterms:created>
  <dcterms:modified xsi:type="dcterms:W3CDTF">2015-05-17T16:05:54Z</dcterms:modified>
</cp:coreProperties>
</file>