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<sst xmlns="http://schemas.openxmlformats.org/spreadsheetml/2006/main" count="61" uniqueCount="41">
  <si>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</si>
  <si>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</si>
  <si>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Sheet1!S$409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</si>
  <si>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</si>
  <si>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</si>
  <si>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</si>
  <si>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</si>
  <si>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</si>
  <si>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</si>
  <si>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</si>
  <si>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</si>
  <si>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</si>
  <si>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</si>
  <si>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</si>
  <si>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</si>
  <si>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</si>
  <si>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</si>
  <si>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</si>
  <si>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</si>
  <si>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</si>
  <si>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</si>
  <si>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</si>
  <si>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</si>
  <si>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</si>
  <si>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</si>
  <si>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</si>
  <si>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</si>
  <si>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</si>
  <si>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</si>
  <si>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</si>
  <si>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</si>
  <si>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</si>
  <si>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</si>
  <si>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</si>
  <si>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</si>
  <si>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</si>
  <si>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</si>
  <si>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</si>
  <si>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</si>
  <si>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(56): Claims Paid for 2013-2014  (Motors) In Omani Rial</t>
  </si>
  <si>
    <t>جدول رقم (56): التعويضات المدفوعة لعامي  2013-2014م  (المركبات)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</si>
</sst>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09">
          <cell r="D409">
            <v>15428140</v>
          </cell>
          <cell r="E409">
            <v>13464777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15428140</v>
          </cell>
          <cell r="K409">
            <v>13464777</v>
          </cell>
          <cell r="L409">
            <v>0</v>
          </cell>
          <cell r="M409">
            <v>0</v>
          </cell>
          <cell r="N409">
            <v>703081</v>
          </cell>
          <cell r="O409">
            <v>109619</v>
          </cell>
          <cell r="P409">
            <v>703081</v>
          </cell>
          <cell r="Q409">
            <v>109619</v>
          </cell>
          <cell r="R409">
            <v>14725059</v>
          </cell>
          <cell r="S409">
            <v>13355158</v>
          </cell>
        </row>
      </sheetData>
      <sheetData sheetId="2">
        <row r="409">
          <cell r="D409">
            <v>12803124</v>
          </cell>
          <cell r="E409">
            <v>13004623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12803124</v>
          </cell>
          <cell r="K409">
            <v>13004623</v>
          </cell>
          <cell r="L409">
            <v>0</v>
          </cell>
          <cell r="M409">
            <v>0</v>
          </cell>
          <cell r="N409">
            <v>865483</v>
          </cell>
          <cell r="O409">
            <v>919998</v>
          </cell>
          <cell r="P409">
            <v>865483</v>
          </cell>
          <cell r="Q409">
            <v>919998</v>
          </cell>
          <cell r="R409">
            <v>11937641</v>
          </cell>
          <cell r="S409">
            <v>12084625</v>
          </cell>
        </row>
      </sheetData>
      <sheetData sheetId="3">
        <row r="409">
          <cell r="D409">
            <v>23293349</v>
          </cell>
          <cell r="E409">
            <v>24804339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23293349</v>
          </cell>
          <cell r="K409">
            <v>24804339</v>
          </cell>
          <cell r="L409">
            <v>0</v>
          </cell>
          <cell r="M409">
            <v>0</v>
          </cell>
          <cell r="N409">
            <v>9692666</v>
          </cell>
          <cell r="O409">
            <v>8688988</v>
          </cell>
          <cell r="P409">
            <v>9692666</v>
          </cell>
          <cell r="Q409">
            <v>8688988</v>
          </cell>
          <cell r="R409">
            <v>13600683</v>
          </cell>
          <cell r="S409">
            <v>16115351</v>
          </cell>
        </row>
      </sheetData>
      <sheetData sheetId="4">
        <row r="409">
          <cell r="D409">
            <v>1219117</v>
          </cell>
          <cell r="E409">
            <v>1912056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1219117</v>
          </cell>
          <cell r="K409">
            <v>1912056</v>
          </cell>
          <cell r="L409">
            <v>0</v>
          </cell>
          <cell r="M409">
            <v>0</v>
          </cell>
          <cell r="N409">
            <v>610849</v>
          </cell>
          <cell r="O409">
            <v>971946</v>
          </cell>
          <cell r="P409">
            <v>610849</v>
          </cell>
          <cell r="Q409">
            <v>971946</v>
          </cell>
          <cell r="R409">
            <v>608268</v>
          </cell>
          <cell r="S409">
            <v>940110</v>
          </cell>
        </row>
      </sheetData>
      <sheetData sheetId="5"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</sheetData>
      <sheetData sheetId="6">
        <row r="409">
          <cell r="D409">
            <v>5646114</v>
          </cell>
          <cell r="E409">
            <v>4439007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5646114</v>
          </cell>
          <cell r="K409">
            <v>4439007</v>
          </cell>
          <cell r="L409">
            <v>0</v>
          </cell>
          <cell r="M409">
            <v>0</v>
          </cell>
          <cell r="N409">
            <v>0</v>
          </cell>
          <cell r="O409">
            <v>238681</v>
          </cell>
          <cell r="P409">
            <v>0</v>
          </cell>
          <cell r="Q409">
            <v>238681</v>
          </cell>
          <cell r="R409">
            <v>5646114</v>
          </cell>
          <cell r="S409">
            <v>4200326</v>
          </cell>
        </row>
      </sheetData>
      <sheetData sheetId="7">
        <row r="410">
          <cell r="D410">
            <v>4279299</v>
          </cell>
          <cell r="E410">
            <v>3997080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4279299</v>
          </cell>
          <cell r="K410">
            <v>3997080</v>
          </cell>
          <cell r="L410">
            <v>0</v>
          </cell>
          <cell r="M410">
            <v>0</v>
          </cell>
          <cell r="N410">
            <v>1788088</v>
          </cell>
          <cell r="O410">
            <v>1924718</v>
          </cell>
          <cell r="P410">
            <v>1788088</v>
          </cell>
          <cell r="Q410">
            <v>1924718</v>
          </cell>
          <cell r="R410">
            <v>2491211</v>
          </cell>
          <cell r="S410">
            <v>2072362</v>
          </cell>
        </row>
      </sheetData>
      <sheetData sheetId="8">
        <row r="409">
          <cell r="D409">
            <v>3220213</v>
          </cell>
          <cell r="E409">
            <v>3236495.872457304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3220213</v>
          </cell>
          <cell r="K409">
            <v>3236495.872457304</v>
          </cell>
          <cell r="L409">
            <v>417487.22960000008</v>
          </cell>
          <cell r="M409">
            <v>306262.53839999984</v>
          </cell>
          <cell r="N409">
            <v>620692.33623874793</v>
          </cell>
          <cell r="O409">
            <v>339952.56579677452</v>
          </cell>
          <cell r="P409">
            <v>1038179.565838748</v>
          </cell>
          <cell r="Q409">
            <v>646215.10419677431</v>
          </cell>
          <cell r="R409">
            <v>2182033.4341612519</v>
          </cell>
          <cell r="S409">
            <v>2590280.7682605297</v>
          </cell>
        </row>
      </sheetData>
      <sheetData sheetId="9">
        <row r="409">
          <cell r="D409">
            <v>3960550</v>
          </cell>
          <cell r="E409">
            <v>3324644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3960550</v>
          </cell>
          <cell r="K409">
            <v>3324644</v>
          </cell>
          <cell r="L409">
            <v>0</v>
          </cell>
          <cell r="M409">
            <v>0</v>
          </cell>
          <cell r="N409">
            <v>424984</v>
          </cell>
          <cell r="O409">
            <v>235155</v>
          </cell>
          <cell r="P409">
            <v>424984</v>
          </cell>
          <cell r="Q409">
            <v>235155</v>
          </cell>
          <cell r="R409">
            <v>3535566</v>
          </cell>
          <cell r="S409">
            <v>3089489</v>
          </cell>
        </row>
      </sheetData>
      <sheetData sheetId="10">
        <row r="409">
          <cell r="D409">
            <v>4547416</v>
          </cell>
          <cell r="E409">
            <v>4972295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4547416</v>
          </cell>
          <cell r="K409">
            <v>4972295</v>
          </cell>
          <cell r="L409">
            <v>0</v>
          </cell>
          <cell r="M409">
            <v>0</v>
          </cell>
          <cell r="N409">
            <v>164579</v>
          </cell>
          <cell r="O409">
            <v>25252</v>
          </cell>
          <cell r="P409">
            <v>164579</v>
          </cell>
          <cell r="Q409">
            <v>25252</v>
          </cell>
          <cell r="R409">
            <v>4382837</v>
          </cell>
          <cell r="S409">
            <v>4947043</v>
          </cell>
        </row>
      </sheetData>
      <sheetData sheetId="11">
        <row r="409">
          <cell r="D409">
            <v>0</v>
          </cell>
          <cell r="E409">
            <v>19152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19152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19152</v>
          </cell>
        </row>
      </sheetData>
      <sheetData sheetId="12">
        <row r="409">
          <cell r="D409">
            <v>7163038</v>
          </cell>
          <cell r="E409">
            <v>5565247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7163038</v>
          </cell>
          <cell r="K409">
            <v>5565247</v>
          </cell>
          <cell r="L409">
            <v>0</v>
          </cell>
          <cell r="M409">
            <v>0</v>
          </cell>
          <cell r="N409">
            <v>530693</v>
          </cell>
          <cell r="O409">
            <v>3075</v>
          </cell>
          <cell r="P409">
            <v>530693</v>
          </cell>
          <cell r="Q409">
            <v>3075</v>
          </cell>
          <cell r="R409">
            <v>6632345</v>
          </cell>
          <cell r="S409">
            <v>5562172</v>
          </cell>
        </row>
      </sheetData>
      <sheetData sheetId="13">
        <row r="409">
          <cell r="D409">
            <v>594124</v>
          </cell>
          <cell r="E409">
            <v>546230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594124</v>
          </cell>
          <cell r="K409">
            <v>546230</v>
          </cell>
          <cell r="L409">
            <v>0</v>
          </cell>
          <cell r="M409">
            <v>0</v>
          </cell>
          <cell r="N409">
            <v>17284</v>
          </cell>
          <cell r="O409">
            <v>-3876</v>
          </cell>
          <cell r="P409">
            <v>17284</v>
          </cell>
          <cell r="Q409">
            <v>-3876</v>
          </cell>
          <cell r="R409">
            <v>576840</v>
          </cell>
          <cell r="S409">
            <v>550106</v>
          </cell>
        </row>
      </sheetData>
      <sheetData sheetId="14">
        <row r="409">
          <cell r="D409">
            <v>1038377</v>
          </cell>
          <cell r="E409">
            <v>1058918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1038377</v>
          </cell>
          <cell r="K409">
            <v>1058918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1038377</v>
          </cell>
          <cell r="S409">
            <v>1058918</v>
          </cell>
        </row>
      </sheetData>
      <sheetData sheetId="15">
        <row r="409">
          <cell r="D409">
            <v>6097523</v>
          </cell>
          <cell r="E409">
            <v>6652442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6097523</v>
          </cell>
          <cell r="K409">
            <v>6652442</v>
          </cell>
          <cell r="L409">
            <v>0</v>
          </cell>
          <cell r="M409">
            <v>0</v>
          </cell>
          <cell r="N409">
            <v>10260</v>
          </cell>
          <cell r="O409">
            <v>5230</v>
          </cell>
          <cell r="P409">
            <v>10260</v>
          </cell>
          <cell r="Q409">
            <v>5230</v>
          </cell>
          <cell r="R409">
            <v>6087263</v>
          </cell>
          <cell r="S409">
            <v>6647212</v>
          </cell>
        </row>
      </sheetData>
      <sheetData sheetId="16">
        <row r="409">
          <cell r="D409">
            <v>12582167</v>
          </cell>
          <cell r="E409">
            <v>11607457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12582167</v>
          </cell>
          <cell r="K409">
            <v>11607457</v>
          </cell>
          <cell r="L409">
            <v>0</v>
          </cell>
          <cell r="M409">
            <v>0</v>
          </cell>
          <cell r="N409">
            <v>-1160</v>
          </cell>
          <cell r="O409">
            <v>269427</v>
          </cell>
          <cell r="P409">
            <v>-1160</v>
          </cell>
          <cell r="Q409">
            <v>269427</v>
          </cell>
          <cell r="R409">
            <v>12583327</v>
          </cell>
          <cell r="S409">
            <v>11338030</v>
          </cell>
        </row>
      </sheetData>
      <sheetData sheetId="17"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</sheetData>
      <sheetData sheetId="18">
        <row r="409">
          <cell r="D409">
            <v>1186534</v>
          </cell>
          <cell r="E409">
            <v>1345846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1186534</v>
          </cell>
          <cell r="K409">
            <v>1345846</v>
          </cell>
          <cell r="L409">
            <v>0</v>
          </cell>
          <cell r="M409">
            <v>0</v>
          </cell>
          <cell r="N409">
            <v>36584</v>
          </cell>
          <cell r="O409">
            <v>115768</v>
          </cell>
          <cell r="P409">
            <v>36584</v>
          </cell>
          <cell r="Q409">
            <v>115768</v>
          </cell>
          <cell r="R409">
            <v>1149950</v>
          </cell>
          <cell r="S409">
            <v>1230078</v>
          </cell>
        </row>
      </sheetData>
      <sheetData sheetId="19">
        <row r="409">
          <cell r="D409">
            <v>1510427</v>
          </cell>
          <cell r="E409">
            <v>1169364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1510427</v>
          </cell>
          <cell r="K409">
            <v>1169364</v>
          </cell>
          <cell r="L409">
            <v>0</v>
          </cell>
          <cell r="M409">
            <v>0</v>
          </cell>
          <cell r="N409">
            <v>0</v>
          </cell>
          <cell r="O409">
            <v>5910</v>
          </cell>
          <cell r="P409">
            <v>0</v>
          </cell>
          <cell r="Q409">
            <v>5910</v>
          </cell>
          <cell r="R409">
            <v>1510427</v>
          </cell>
          <cell r="S409">
            <v>1163454</v>
          </cell>
        </row>
      </sheetData>
      <sheetData sheetId="20">
        <row r="409">
          <cell r="D409">
            <v>2943857.8885992179</v>
          </cell>
          <cell r="E409">
            <v>2956299.3022450563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2943857.8885992179</v>
          </cell>
          <cell r="K409">
            <v>2956299.3022450563</v>
          </cell>
          <cell r="L409">
            <v>0</v>
          </cell>
          <cell r="M409">
            <v>0</v>
          </cell>
          <cell r="N409">
            <v>1373415</v>
          </cell>
          <cell r="O409">
            <v>1395750.3514226563</v>
          </cell>
          <cell r="P409">
            <v>1373415</v>
          </cell>
          <cell r="Q409">
            <v>1395750.3514226563</v>
          </cell>
          <cell r="R409">
            <v>1570442.8885992179</v>
          </cell>
          <cell r="S409">
            <v>1560548.9508223999</v>
          </cell>
        </row>
      </sheetData>
      <sheetData sheetId="21">
        <row r="409">
          <cell r="D409">
            <v>615647.94400000002</v>
          </cell>
          <cell r="E409">
            <v>820349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615647.94400000002</v>
          </cell>
          <cell r="K409">
            <v>820349</v>
          </cell>
          <cell r="L409">
            <v>0</v>
          </cell>
          <cell r="M409">
            <v>0</v>
          </cell>
          <cell r="N409">
            <v>206916.68599999999</v>
          </cell>
          <cell r="O409">
            <v>226711</v>
          </cell>
          <cell r="P409">
            <v>206916.68599999999</v>
          </cell>
          <cell r="Q409">
            <v>226711</v>
          </cell>
          <cell r="R409">
            <v>408731.25800000003</v>
          </cell>
          <cell r="S409">
            <v>593638</v>
          </cell>
        </row>
      </sheetData>
      <sheetData sheetId="22"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3" workbookViewId="0">
      <selection activeCell="D27" sqref="D27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[1]Sheet1!D$409</f>
        <v>15428140</v>
      </c>
      <c r="E8" s="14">
        <f>[1]Sheet1!E$409</f>
        <v>13464777</v>
      </c>
      <c r="F8" s="14">
        <f>[1]Sheet1!F$409</f>
        <v>0</v>
      </c>
      <c r="G8" s="14">
        <f>[1]Sheet1!G$409</f>
        <v>0</v>
      </c>
      <c r="H8" s="14">
        <f>[1]Sheet1!H$409</f>
        <v>0</v>
      </c>
      <c r="I8" s="14">
        <f>[1]Sheet1!I$409</f>
        <v>0</v>
      </c>
      <c r="J8" s="14">
        <f>[1]Sheet1!J$409</f>
        <v>15428140</v>
      </c>
      <c r="K8" s="14">
        <f>[1]Sheet1!K$409</f>
        <v>13464777</v>
      </c>
      <c r="L8" s="14">
        <f>[1]Sheet1!L$409</f>
        <v>0</v>
      </c>
      <c r="M8" s="14">
        <f>[1]Sheet1!M$409</f>
        <v>0</v>
      </c>
      <c r="N8" s="14">
        <f>[1]Sheet1!N$409</f>
        <v>703081</v>
      </c>
      <c r="O8" s="14">
        <f>[1]Sheet1!O$409</f>
        <v>109619</v>
      </c>
      <c r="P8" s="14">
        <f>[1]Sheet1!P$409</f>
        <v>703081</v>
      </c>
      <c r="Q8" s="14">
        <f>[1]Sheet1!Q$409</f>
        <v>109619</v>
      </c>
      <c r="R8" s="14">
        <f>[1]Sheet1!R$409</f>
        <v>14725059</v>
      </c>
      <c r="S8" s="14">
        <f>[1]Sheet1!S$409</f>
        <v>13355158</v>
      </c>
    </row>
    <row r="9" spans="1:26" ht="23.1" customHeight="1">
      <c r="A9" s="6">
        <v>2</v>
      </c>
      <c r="B9" s="9"/>
      <c r="C9" s="3" t="s">
        <v>27</v>
      </c>
      <c r="D9" s="1">
        <f>[1]Sheet2!D$409</f>
        <v>12803124</v>
      </c>
      <c r="E9" s="1">
        <f>[1]Sheet2!E$409</f>
        <v>13004623</v>
      </c>
      <c r="F9" s="1">
        <f>[1]Sheet2!F$409</f>
        <v>0</v>
      </c>
      <c r="G9" s="1">
        <f>[1]Sheet2!G$409</f>
        <v>0</v>
      </c>
      <c r="H9" s="1">
        <f>[1]Sheet2!H$409</f>
        <v>0</v>
      </c>
      <c r="I9" s="1">
        <f>[1]Sheet2!I$409</f>
        <v>0</v>
      </c>
      <c r="J9" s="1">
        <f>[1]Sheet2!J$409</f>
        <v>12803124</v>
      </c>
      <c r="K9" s="1">
        <f>[1]Sheet2!K$409</f>
        <v>13004623</v>
      </c>
      <c r="L9" s="1">
        <f>[1]Sheet2!L$409</f>
        <v>0</v>
      </c>
      <c r="M9" s="1">
        <f>[1]Sheet2!M$409</f>
        <v>0</v>
      </c>
      <c r="N9" s="1">
        <f>[1]Sheet2!N$409</f>
        <v>865483</v>
      </c>
      <c r="O9" s="1">
        <f>[1]Sheet2!O$409</f>
        <v>919998</v>
      </c>
      <c r="P9" s="1">
        <f>[1]Sheet2!P$409</f>
        <v>865483</v>
      </c>
      <c r="Q9" s="1">
        <f>[1]Sheet2!Q$409</f>
        <v>919998</v>
      </c>
      <c r="R9" s="1">
        <f>[1]Sheet2!R$409</f>
        <v>11937641</v>
      </c>
      <c r="S9" s="1">
        <f>[1]Sheet2!S$409</f>
        <v>12084625</v>
      </c>
      <c r="W9" t="str">
        <f>SUBSTITUTE(Y9,"t1","t"&amp;Z9)</f>
        <v>Sheet2!S$409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[1]Sheet3!D$409</f>
        <v>23293349</v>
      </c>
      <c r="E10" s="1">
        <f>[1]Sheet3!E$409</f>
        <v>24804339</v>
      </c>
      <c r="F10" s="1">
        <f>[1]Sheet3!F$409</f>
        <v>0</v>
      </c>
      <c r="G10" s="1">
        <f>[1]Sheet3!G$409</f>
        <v>0</v>
      </c>
      <c r="H10" s="1">
        <f>[1]Sheet3!H$409</f>
        <v>0</v>
      </c>
      <c r="I10" s="1">
        <f>[1]Sheet3!I$409</f>
        <v>0</v>
      </c>
      <c r="J10" s="1">
        <f>[1]Sheet3!J$409</f>
        <v>23293349</v>
      </c>
      <c r="K10" s="1">
        <f>[1]Sheet3!K$409</f>
        <v>24804339</v>
      </c>
      <c r="L10" s="1">
        <f>[1]Sheet3!L$409</f>
        <v>0</v>
      </c>
      <c r="M10" s="1">
        <f>[1]Sheet3!M$409</f>
        <v>0</v>
      </c>
      <c r="N10" s="1">
        <f>[1]Sheet3!N$409</f>
        <v>9692666</v>
      </c>
      <c r="O10" s="1">
        <f>[1]Sheet3!O$409</f>
        <v>8688988</v>
      </c>
      <c r="P10" s="1">
        <f>[1]Sheet3!P$409</f>
        <v>9692666</v>
      </c>
      <c r="Q10" s="1">
        <f>[1]Sheet3!Q$409</f>
        <v>8688988</v>
      </c>
      <c r="R10" s="1">
        <f>[1]Sheet3!R$409</f>
        <v>13600683</v>
      </c>
      <c r="S10" s="1">
        <f>[1]Sheet3!S$409</f>
        <v>16115351</v>
      </c>
      <c r="W10" t="str">
        <f>SUBSTITUTE(Y10,"t1","t"&amp;Z10)</f>
        <v>Sheet3!S$409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[1]Sheet4!D$409</f>
        <v>1219117</v>
      </c>
      <c r="E11" s="1">
        <f>[1]Sheet4!E$409</f>
        <v>1912056</v>
      </c>
      <c r="F11" s="1">
        <f>[1]Sheet4!F$409</f>
        <v>0</v>
      </c>
      <c r="G11" s="1">
        <f>[1]Sheet4!G$409</f>
        <v>0</v>
      </c>
      <c r="H11" s="1">
        <f>[1]Sheet4!H$409</f>
        <v>0</v>
      </c>
      <c r="I11" s="1">
        <f>[1]Sheet4!I$409</f>
        <v>0</v>
      </c>
      <c r="J11" s="1">
        <f>[1]Sheet4!J$409</f>
        <v>1219117</v>
      </c>
      <c r="K11" s="1">
        <f>[1]Sheet4!K$409</f>
        <v>1912056</v>
      </c>
      <c r="L11" s="1">
        <f>[1]Sheet4!L$409</f>
        <v>0</v>
      </c>
      <c r="M11" s="1">
        <f>[1]Sheet4!M$409</f>
        <v>0</v>
      </c>
      <c r="N11" s="1">
        <f>[1]Sheet4!N$409</f>
        <v>610849</v>
      </c>
      <c r="O11" s="1">
        <f>[1]Sheet4!O$409</f>
        <v>971946</v>
      </c>
      <c r="P11" s="1">
        <f>[1]Sheet4!P$409</f>
        <v>610849</v>
      </c>
      <c r="Q11" s="1">
        <f>[1]Sheet4!Q$409</f>
        <v>971946</v>
      </c>
      <c r="R11" s="1">
        <f>[1]Sheet4!R$409</f>
        <v>608268</v>
      </c>
      <c r="S11" s="1">
        <f>[1]Sheet4!S$409</f>
        <v>940110</v>
      </c>
      <c r="W11" t="str">
        <f>SUBSTITUTE(Y11,"t1","t"&amp;Z11)</f>
        <v>Sheet4!S$409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[1]Sheet5!D$409</f>
        <v>0</v>
      </c>
      <c r="E12" s="1">
        <f>[1]Sheet5!E$409</f>
        <v>0</v>
      </c>
      <c r="F12" s="1">
        <f>[1]Sheet5!F$409</f>
        <v>0</v>
      </c>
      <c r="G12" s="1">
        <f>[1]Sheet5!G$409</f>
        <v>0</v>
      </c>
      <c r="H12" s="1">
        <f>[1]Sheet5!H$409</f>
        <v>0</v>
      </c>
      <c r="I12" s="1">
        <f>[1]Sheet5!I$409</f>
        <v>0</v>
      </c>
      <c r="J12" s="1">
        <f>[1]Sheet5!J$409</f>
        <v>0</v>
      </c>
      <c r="K12" s="1">
        <f>[1]Sheet5!K$409</f>
        <v>0</v>
      </c>
      <c r="L12" s="1">
        <f>[1]Sheet5!L$409</f>
        <v>0</v>
      </c>
      <c r="M12" s="1">
        <f>[1]Sheet5!M$409</f>
        <v>0</v>
      </c>
      <c r="N12" s="1">
        <f>[1]Sheet5!N$409</f>
        <v>0</v>
      </c>
      <c r="O12" s="1">
        <f>[1]Sheet5!O$409</f>
        <v>0</v>
      </c>
      <c r="P12" s="1">
        <f>[1]Sheet5!P$409</f>
        <v>0</v>
      </c>
      <c r="Q12" s="1">
        <f>[1]Sheet5!Q$409</f>
        <v>0</v>
      </c>
      <c r="R12" s="1">
        <f>[1]Sheet5!R$409</f>
        <v>0</v>
      </c>
      <c r="S12" s="1">
        <f>[1]Sheet5!S$409</f>
        <v>0</v>
      </c>
      <c r="W12" t="str">
        <f>SUBSTITUTE(Y12,"t1","t"&amp;Z12)</f>
        <v>Sheet5!S$409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[1]Sheet6!D$409</f>
        <v>5646114</v>
      </c>
      <c r="E13" s="1">
        <f>[1]Sheet6!E$409</f>
        <v>4439007</v>
      </c>
      <c r="F13" s="1">
        <f>[1]Sheet6!F$409</f>
        <v>0</v>
      </c>
      <c r="G13" s="1">
        <f>[1]Sheet6!G$409</f>
        <v>0</v>
      </c>
      <c r="H13" s="1">
        <f>[1]Sheet6!H$409</f>
        <v>0</v>
      </c>
      <c r="I13" s="1">
        <f>[1]Sheet6!I$409</f>
        <v>0</v>
      </c>
      <c r="J13" s="1">
        <f>[1]Sheet6!J$409</f>
        <v>5646114</v>
      </c>
      <c r="K13" s="1">
        <f>[1]Sheet6!K$409</f>
        <v>4439007</v>
      </c>
      <c r="L13" s="1">
        <f>[1]Sheet6!L$409</f>
        <v>0</v>
      </c>
      <c r="M13" s="1">
        <f>[1]Sheet6!M$409</f>
        <v>0</v>
      </c>
      <c r="N13" s="1">
        <f>[1]Sheet6!N$409</f>
        <v>0</v>
      </c>
      <c r="O13" s="1">
        <f>[1]Sheet6!O$409</f>
        <v>238681</v>
      </c>
      <c r="P13" s="1">
        <f>[1]Sheet6!P$409</f>
        <v>0</v>
      </c>
      <c r="Q13" s="1">
        <f>[1]Sheet6!Q$409</f>
        <v>238681</v>
      </c>
      <c r="R13" s="1">
        <f>[1]Sheet6!R$409</f>
        <v>5646114</v>
      </c>
      <c r="S13" s="1">
        <f>[1]Sheet6!S$409</f>
        <v>4200326</v>
      </c>
      <c r="W13" t="str">
        <f>SUBSTITUTE(Y13,"t1","t"&amp;Z13)</f>
        <v>Sheet6!S$409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[1]Sheet7!D$410</f>
        <v>4279299</v>
      </c>
      <c r="E14" s="1">
        <f>[1]Sheet7!E$410</f>
        <v>3997080</v>
      </c>
      <c r="F14" s="1">
        <f>[1]Sheet7!F$410</f>
        <v>0</v>
      </c>
      <c r="G14" s="1">
        <f>[1]Sheet7!G$410</f>
        <v>0</v>
      </c>
      <c r="H14" s="1">
        <f>[1]Sheet7!H$410</f>
        <v>0</v>
      </c>
      <c r="I14" s="1">
        <f>[1]Sheet7!I$410</f>
        <v>0</v>
      </c>
      <c r="J14" s="1">
        <f>[1]Sheet7!J$410</f>
        <v>4279299</v>
      </c>
      <c r="K14" s="1">
        <f>[1]Sheet7!K$410</f>
        <v>3997080</v>
      </c>
      <c r="L14" s="1">
        <f>[1]Sheet7!L$410</f>
        <v>0</v>
      </c>
      <c r="M14" s="1">
        <f>[1]Sheet7!M$410</f>
        <v>0</v>
      </c>
      <c r="N14" s="1">
        <f>[1]Sheet7!N$410</f>
        <v>1788088</v>
      </c>
      <c r="O14" s="1">
        <f>[1]Sheet7!O$410</f>
        <v>1924718</v>
      </c>
      <c r="P14" s="1">
        <f>[1]Sheet7!P$410</f>
        <v>1788088</v>
      </c>
      <c r="Q14" s="1">
        <f>[1]Sheet7!Q$410</f>
        <v>1924718</v>
      </c>
      <c r="R14" s="1">
        <f>[1]Sheet7!R$410</f>
        <v>2491211</v>
      </c>
      <c r="S14" s="1">
        <f>[1]Sheet7!S$410</f>
        <v>2072362</v>
      </c>
      <c r="W14" t="str">
        <f>SUBSTITUTE(Y14,"t1","t"&amp;Z14)</f>
        <v>Sheet7!S$409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[1]Sheet8!D$409</f>
        <v>3220213</v>
      </c>
      <c r="E15" s="1">
        <f>[1]Sheet8!E$409</f>
        <v>3236495.872457304</v>
      </c>
      <c r="F15" s="1">
        <f>[1]Sheet8!F$409</f>
        <v>0</v>
      </c>
      <c r="G15" s="1">
        <f>[1]Sheet8!G$409</f>
        <v>0</v>
      </c>
      <c r="H15" s="1">
        <f>[1]Sheet8!H$409</f>
        <v>0</v>
      </c>
      <c r="I15" s="1">
        <f>[1]Sheet8!I$409</f>
        <v>0</v>
      </c>
      <c r="J15" s="1">
        <f>[1]Sheet8!J$409</f>
        <v>3220213</v>
      </c>
      <c r="K15" s="1">
        <f>[1]Sheet8!K$409</f>
        <v>3236495.872457304</v>
      </c>
      <c r="L15" s="1">
        <f>[1]Sheet8!L$409</f>
        <v>417487.22960000008</v>
      </c>
      <c r="M15" s="1">
        <f>[1]Sheet8!M$409</f>
        <v>306262.53839999984</v>
      </c>
      <c r="N15" s="1">
        <f>[1]Sheet8!N$409</f>
        <v>620692.33623874793</v>
      </c>
      <c r="O15" s="1">
        <f>[1]Sheet8!O$409</f>
        <v>339952.56579677452</v>
      </c>
      <c r="P15" s="1">
        <f>[1]Sheet8!P$409</f>
        <v>1038179.565838748</v>
      </c>
      <c r="Q15" s="1">
        <f>[1]Sheet8!Q$409</f>
        <v>646215.10419677431</v>
      </c>
      <c r="R15" s="1">
        <f>[1]Sheet8!R$409</f>
        <v>2182033.4341612519</v>
      </c>
      <c r="S15" s="1">
        <f>[1]Sheet8!S$409</f>
        <v>2590280.7682605297</v>
      </c>
      <c r="W15" t="str">
        <f>SUBSTITUTE(Y15,"t1","t"&amp;Z15)</f>
        <v>Sheet8!S$409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[1]Sheet9!D$409</f>
        <v>3960550</v>
      </c>
      <c r="E16" s="1">
        <f>[1]Sheet9!E$409</f>
        <v>3324644</v>
      </c>
      <c r="F16" s="1">
        <f>[1]Sheet9!F$409</f>
        <v>0</v>
      </c>
      <c r="G16" s="1">
        <f>[1]Sheet9!G$409</f>
        <v>0</v>
      </c>
      <c r="H16" s="1">
        <f>[1]Sheet9!H$409</f>
        <v>0</v>
      </c>
      <c r="I16" s="1">
        <f>[1]Sheet9!I$409</f>
        <v>0</v>
      </c>
      <c r="J16" s="1">
        <f>[1]Sheet9!J$409</f>
        <v>3960550</v>
      </c>
      <c r="K16" s="1">
        <f>[1]Sheet9!K$409</f>
        <v>3324644</v>
      </c>
      <c r="L16" s="1">
        <f>[1]Sheet9!L$409</f>
        <v>0</v>
      </c>
      <c r="M16" s="1">
        <f>[1]Sheet9!M$409</f>
        <v>0</v>
      </c>
      <c r="N16" s="1">
        <f>[1]Sheet9!N$409</f>
        <v>424984</v>
      </c>
      <c r="O16" s="1">
        <f>[1]Sheet9!O$409</f>
        <v>235155</v>
      </c>
      <c r="P16" s="1">
        <f>[1]Sheet9!P$409</f>
        <v>424984</v>
      </c>
      <c r="Q16" s="1">
        <f>[1]Sheet9!Q$409</f>
        <v>235155</v>
      </c>
      <c r="R16" s="1">
        <f>[1]Sheet9!R$409</f>
        <v>3535566</v>
      </c>
      <c r="S16" s="1">
        <f>[1]Sheet9!S$409</f>
        <v>3089489</v>
      </c>
      <c r="W16" t="str">
        <f>SUBSTITUTE(Y16,"t1","t"&amp;Z16)</f>
        <v>Sheet9!S$409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69849906</v>
      </c>
      <c r="E17" s="1">
        <f>SUM(E8:E16)</f>
        <v>68183021.872457296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69849906</v>
      </c>
      <c r="K17" s="1">
        <f>SUM(K8:K16)</f>
        <v>68183021.872457296</v>
      </c>
      <c r="L17" s="1">
        <f>SUM(L8:L16)</f>
        <v>417487.22960000008</v>
      </c>
      <c r="M17" s="1">
        <f>SUM(M8:M16)</f>
        <v>306262.53839999984</v>
      </c>
      <c r="N17" s="1">
        <f>SUM(N8:N16)</f>
        <v>14705843.336238747</v>
      </c>
      <c r="O17" s="1">
        <f>SUM(O8:O16)</f>
        <v>13429057.565796774</v>
      </c>
      <c r="P17" s="1">
        <f>SUM(P8:P16)</f>
        <v>15123330.565838749</v>
      </c>
      <c r="Q17" s="1">
        <f>SUM(Q8:Q16)</f>
        <v>13735320.104196774</v>
      </c>
      <c r="R17" s="1">
        <f>SUM(R8:R16)</f>
        <v>54726575.434161253</v>
      </c>
      <c r="S17" s="1">
        <f>SUM(S8:S16)</f>
        <v>54447701.768260531</v>
      </c>
    </row>
    <row r="18" spans="1:26" ht="23.1" customHeight="1">
      <c r="A18" s="6">
        <v>10</v>
      </c>
      <c r="B18" s="9"/>
      <c r="C18" s="12" t="s">
        <v>18</v>
      </c>
      <c r="D18" s="1">
        <f>[1]Sheet10!D$409</f>
        <v>4547416</v>
      </c>
      <c r="E18" s="1">
        <f>[1]Sheet10!E$409</f>
        <v>4972295</v>
      </c>
      <c r="F18" s="1">
        <f>[1]Sheet10!F$409</f>
        <v>0</v>
      </c>
      <c r="G18" s="1">
        <f>[1]Sheet10!G$409</f>
        <v>0</v>
      </c>
      <c r="H18" s="1">
        <f>[1]Sheet10!H$409</f>
        <v>0</v>
      </c>
      <c r="I18" s="1">
        <f>[1]Sheet10!I$409</f>
        <v>0</v>
      </c>
      <c r="J18" s="1">
        <f>[1]Sheet10!J$409</f>
        <v>4547416</v>
      </c>
      <c r="K18" s="1">
        <f>[1]Sheet10!K$409</f>
        <v>4972295</v>
      </c>
      <c r="L18" s="1">
        <f>[1]Sheet10!L$409</f>
        <v>0</v>
      </c>
      <c r="M18" s="1">
        <f>[1]Sheet10!M$409</f>
        <v>0</v>
      </c>
      <c r="N18" s="1">
        <f>[1]Sheet10!N$409</f>
        <v>164579</v>
      </c>
      <c r="O18" s="1">
        <f>[1]Sheet10!O$409</f>
        <v>25252</v>
      </c>
      <c r="P18" s="1">
        <f>[1]Sheet10!P$409</f>
        <v>164579</v>
      </c>
      <c r="Q18" s="1">
        <f>[1]Sheet10!Q$409</f>
        <v>25252</v>
      </c>
      <c r="R18" s="1">
        <f>[1]Sheet10!R$409</f>
        <v>4382837</v>
      </c>
      <c r="S18" s="1">
        <f>[1]Sheet10!S$409</f>
        <v>4947043</v>
      </c>
      <c r="W18" t="str">
        <f>SUBSTITUTE(Y18,"t1","t"&amp;Z18)</f>
        <v>Sheet10!S$409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[1]Sheet11!D$409</f>
        <v>0</v>
      </c>
      <c r="E19" s="1">
        <f>[1]Sheet11!E$409</f>
        <v>19152</v>
      </c>
      <c r="F19" s="1">
        <f>[1]Sheet11!F$409</f>
        <v>0</v>
      </c>
      <c r="G19" s="1">
        <f>[1]Sheet11!G$409</f>
        <v>0</v>
      </c>
      <c r="H19" s="1">
        <f>[1]Sheet11!H$409</f>
        <v>0</v>
      </c>
      <c r="I19" s="1">
        <f>[1]Sheet11!I$409</f>
        <v>0</v>
      </c>
      <c r="J19" s="1">
        <f>[1]Sheet11!J$409</f>
        <v>0</v>
      </c>
      <c r="K19" s="1">
        <f>[1]Sheet11!K$409</f>
        <v>19152</v>
      </c>
      <c r="L19" s="1">
        <f>[1]Sheet11!L$409</f>
        <v>0</v>
      </c>
      <c r="M19" s="1">
        <f>[1]Sheet11!M$409</f>
        <v>0</v>
      </c>
      <c r="N19" s="1">
        <f>[1]Sheet11!N$409</f>
        <v>0</v>
      </c>
      <c r="O19" s="1">
        <f>[1]Sheet11!O$409</f>
        <v>0</v>
      </c>
      <c r="P19" s="1">
        <f>[1]Sheet11!P$409</f>
        <v>0</v>
      </c>
      <c r="Q19" s="1">
        <f>[1]Sheet11!Q$409</f>
        <v>0</v>
      </c>
      <c r="R19" s="1">
        <f>[1]Sheet11!R$409</f>
        <v>0</v>
      </c>
      <c r="S19" s="1">
        <f>[1]Sheet11!S$409</f>
        <v>19152</v>
      </c>
      <c r="W19" t="str">
        <f>SUBSTITUTE(Y19,"t1","t"&amp;Z19)</f>
        <v>Sheet11!S$409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4547416</v>
      </c>
      <c r="E20" s="1">
        <f>SUM(E18:E19)</f>
        <v>4991447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4547416</v>
      </c>
      <c r="K20" s="1">
        <f>SUM(K18:K19)</f>
        <v>4991447</v>
      </c>
      <c r="L20" s="1">
        <f>SUM(L18:L19)</f>
        <v>0</v>
      </c>
      <c r="M20" s="1">
        <f>SUM(M18:M19)</f>
        <v>0</v>
      </c>
      <c r="N20" s="1">
        <f>SUM(N18:N19)</f>
        <v>164579</v>
      </c>
      <c r="O20" s="1">
        <f>SUM(O18:O19)</f>
        <v>25252</v>
      </c>
      <c r="P20" s="1">
        <f>SUM(P18:P19)</f>
        <v>164579</v>
      </c>
      <c r="Q20" s="1">
        <f>SUM(Q18:Q19)</f>
        <v>25252</v>
      </c>
      <c r="R20" s="1">
        <f>SUM(R18:R19)</f>
        <v>4382837</v>
      </c>
      <c r="S20" s="1">
        <f>SUM(S18:S19)</f>
        <v>4966195</v>
      </c>
    </row>
    <row r="21" spans="1:26" ht="23.1" customHeight="1">
      <c r="A21" s="6"/>
      <c r="B21" s="9"/>
      <c r="C21" s="10" t="s">
        <v>15</v>
      </c>
      <c r="D21" s="1">
        <f>SUM(D17+D20)</f>
        <v>74397322</v>
      </c>
      <c r="E21" s="1">
        <f>SUM(E17+E20)</f>
        <v>73174468.872457296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74397322</v>
      </c>
      <c r="K21" s="1">
        <f>SUM(K17+K20)</f>
        <v>73174468.872457296</v>
      </c>
      <c r="L21" s="1">
        <f>SUM(L17+L20)</f>
        <v>417487.22960000008</v>
      </c>
      <c r="M21" s="1">
        <f>SUM(M17+M20)</f>
        <v>306262.53839999984</v>
      </c>
      <c r="N21" s="1">
        <f>SUM(N17+N20)</f>
        <v>14870422.336238747</v>
      </c>
      <c r="O21" s="1">
        <f>SUM(O17+O20)</f>
        <v>13454309.565796774</v>
      </c>
      <c r="P21" s="1">
        <f>SUM(P17+P20)</f>
        <v>15287909.565838749</v>
      </c>
      <c r="Q21" s="1">
        <f>SUM(Q17+Q20)</f>
        <v>13760572.104196774</v>
      </c>
      <c r="R21" s="1">
        <f>SUM(R17+R20)</f>
        <v>59109412.434161253</v>
      </c>
      <c r="S21" s="1">
        <f>SUM(S17+S20)</f>
        <v>59413896.768260531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[1]Sheet12!D$409</f>
        <v>7163038</v>
      </c>
      <c r="E22" s="1">
        <f>[1]Sheet12!E$409</f>
        <v>5565247</v>
      </c>
      <c r="F22" s="1">
        <f>[1]Sheet12!F$409</f>
        <v>0</v>
      </c>
      <c r="G22" s="1">
        <f>[1]Sheet12!G$409</f>
        <v>0</v>
      </c>
      <c r="H22" s="1">
        <f>[1]Sheet12!H$409</f>
        <v>0</v>
      </c>
      <c r="I22" s="1">
        <f>[1]Sheet12!I$409</f>
        <v>0</v>
      </c>
      <c r="J22" s="1">
        <f>[1]Sheet12!J$409</f>
        <v>7163038</v>
      </c>
      <c r="K22" s="1">
        <f>[1]Sheet12!K$409</f>
        <v>5565247</v>
      </c>
      <c r="L22" s="1">
        <f>[1]Sheet12!L$409</f>
        <v>0</v>
      </c>
      <c r="M22" s="1">
        <f>[1]Sheet12!M$409</f>
        <v>0</v>
      </c>
      <c r="N22" s="1">
        <f>[1]Sheet12!N$409</f>
        <v>530693</v>
      </c>
      <c r="O22" s="1">
        <f>[1]Sheet12!O$409</f>
        <v>3075</v>
      </c>
      <c r="P22" s="1">
        <f>[1]Sheet12!P$409</f>
        <v>530693</v>
      </c>
      <c r="Q22" s="1">
        <f>[1]Sheet12!Q$409</f>
        <v>3075</v>
      </c>
      <c r="R22" s="1">
        <f>[1]Sheet12!R$409</f>
        <v>6632345</v>
      </c>
      <c r="S22" s="1">
        <f>[1]Sheet12!S$409</f>
        <v>5562172</v>
      </c>
      <c r="W22" t="str">
        <f>SUBSTITUTE(Y22,"t1","t"&amp;Z22)</f>
        <v>Sheet12!S$409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[1]Sheet13!D$409</f>
        <v>594124</v>
      </c>
      <c r="E23" s="1">
        <f>[1]Sheet13!E$409</f>
        <v>546230</v>
      </c>
      <c r="F23" s="1">
        <f>[1]Sheet13!F$409</f>
        <v>0</v>
      </c>
      <c r="G23" s="1">
        <f>[1]Sheet13!G$409</f>
        <v>0</v>
      </c>
      <c r="H23" s="1">
        <f>[1]Sheet13!H$409</f>
        <v>0</v>
      </c>
      <c r="I23" s="1">
        <f>[1]Sheet13!I$409</f>
        <v>0</v>
      </c>
      <c r="J23" s="1">
        <f>[1]Sheet13!J$409</f>
        <v>594124</v>
      </c>
      <c r="K23" s="1">
        <f>[1]Sheet13!K$409</f>
        <v>546230</v>
      </c>
      <c r="L23" s="1">
        <f>[1]Sheet13!L$409</f>
        <v>0</v>
      </c>
      <c r="M23" s="1">
        <f>[1]Sheet13!M$409</f>
        <v>0</v>
      </c>
      <c r="N23" s="1">
        <f>[1]Sheet13!N$409</f>
        <v>17284</v>
      </c>
      <c r="O23" s="1">
        <f>[1]Sheet13!O$409</f>
        <v>-3876</v>
      </c>
      <c r="P23" s="1">
        <f>[1]Sheet13!P$409</f>
        <v>17284</v>
      </c>
      <c r="Q23" s="1">
        <f>[1]Sheet13!Q$409</f>
        <v>-3876</v>
      </c>
      <c r="R23" s="1">
        <f>[1]Sheet13!R$409</f>
        <v>576840</v>
      </c>
      <c r="S23" s="1">
        <f>[1]Sheet13!S$409</f>
        <v>550106</v>
      </c>
      <c r="W23" t="str">
        <f>SUBSTITUTE(Y23,"t1","t"&amp;Z23)</f>
        <v>Sheet13!S$409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[1]Sheet14!D$409</f>
        <v>1038377</v>
      </c>
      <c r="E24" s="1">
        <f>[1]Sheet14!E$409</f>
        <v>1058918</v>
      </c>
      <c r="F24" s="1">
        <f>[1]Sheet14!F$409</f>
        <v>0</v>
      </c>
      <c r="G24" s="1">
        <f>[1]Sheet14!G$409</f>
        <v>0</v>
      </c>
      <c r="H24" s="1">
        <f>[1]Sheet14!H$409</f>
        <v>0</v>
      </c>
      <c r="I24" s="1">
        <f>[1]Sheet14!I$409</f>
        <v>0</v>
      </c>
      <c r="J24" s="1">
        <f>[1]Sheet14!J$409</f>
        <v>1038377</v>
      </c>
      <c r="K24" s="1">
        <f>[1]Sheet14!K$409</f>
        <v>1058918</v>
      </c>
      <c r="L24" s="1">
        <f>[1]Sheet14!L$409</f>
        <v>0</v>
      </c>
      <c r="M24" s="1">
        <f>[1]Sheet14!M$409</f>
        <v>0</v>
      </c>
      <c r="N24" s="1">
        <f>[1]Sheet14!N$409</f>
        <v>0</v>
      </c>
      <c r="O24" s="1">
        <f>[1]Sheet14!O$409</f>
        <v>0</v>
      </c>
      <c r="P24" s="1">
        <f>[1]Sheet14!P$409</f>
        <v>0</v>
      </c>
      <c r="Q24" s="1">
        <f>[1]Sheet14!Q$409</f>
        <v>0</v>
      </c>
      <c r="R24" s="1">
        <f>[1]Sheet14!R$409</f>
        <v>1038377</v>
      </c>
      <c r="S24" s="1">
        <f>[1]Sheet14!S$409</f>
        <v>1058918</v>
      </c>
      <c r="W24" t="str">
        <f>SUBSTITUTE(Y24,"t1","t"&amp;Z24)</f>
        <v>Sheet14!S$409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[1]Sheet15!D$409</f>
        <v>6097523</v>
      </c>
      <c r="E25" s="1">
        <f>[1]Sheet15!E$409</f>
        <v>6652442</v>
      </c>
      <c r="F25" s="1">
        <f>[1]Sheet15!F$409</f>
        <v>0</v>
      </c>
      <c r="G25" s="1">
        <f>[1]Sheet15!G$409</f>
        <v>0</v>
      </c>
      <c r="H25" s="1">
        <f>[1]Sheet15!H$409</f>
        <v>0</v>
      </c>
      <c r="I25" s="1">
        <f>[1]Sheet15!I$409</f>
        <v>0</v>
      </c>
      <c r="J25" s="1">
        <f>[1]Sheet15!J$409</f>
        <v>6097523</v>
      </c>
      <c r="K25" s="1">
        <f>[1]Sheet15!K$409</f>
        <v>6652442</v>
      </c>
      <c r="L25" s="1">
        <f>[1]Sheet15!L$409</f>
        <v>0</v>
      </c>
      <c r="M25" s="1">
        <f>[1]Sheet15!M$409</f>
        <v>0</v>
      </c>
      <c r="N25" s="1">
        <f>[1]Sheet15!N$409</f>
        <v>10260</v>
      </c>
      <c r="O25" s="1">
        <f>[1]Sheet15!O$409</f>
        <v>5230</v>
      </c>
      <c r="P25" s="1">
        <f>[1]Sheet15!P$409</f>
        <v>10260</v>
      </c>
      <c r="Q25" s="1">
        <f>[1]Sheet15!Q$409</f>
        <v>5230</v>
      </c>
      <c r="R25" s="1">
        <f>[1]Sheet15!R$409</f>
        <v>6087263</v>
      </c>
      <c r="S25" s="1">
        <f>[1]Sheet15!S$409</f>
        <v>6647212</v>
      </c>
      <c r="W25" t="str">
        <f>SUBSTITUTE(Y25,"t1","t"&amp;Z25)</f>
        <v>Sheet15!S$409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[1]Sheet16!D$409</f>
        <v>12582167</v>
      </c>
      <c r="E26" s="1">
        <f>[1]Sheet16!E$409</f>
        <v>11607457</v>
      </c>
      <c r="F26" s="1">
        <f>[1]Sheet16!F$409</f>
        <v>0</v>
      </c>
      <c r="G26" s="1">
        <f>[1]Sheet16!G$409</f>
        <v>0</v>
      </c>
      <c r="H26" s="1">
        <f>[1]Sheet16!H$409</f>
        <v>0</v>
      </c>
      <c r="I26" s="1">
        <f>[1]Sheet16!I$409</f>
        <v>0</v>
      </c>
      <c r="J26" s="1">
        <f>[1]Sheet16!J$409</f>
        <v>12582167</v>
      </c>
      <c r="K26" s="1">
        <f>[1]Sheet16!K$409</f>
        <v>11607457</v>
      </c>
      <c r="L26" s="1">
        <f>[1]Sheet16!L$409</f>
        <v>0</v>
      </c>
      <c r="M26" s="1">
        <f>[1]Sheet16!M$409</f>
        <v>0</v>
      </c>
      <c r="N26" s="1">
        <f>[1]Sheet16!N$409</f>
        <v>-1160</v>
      </c>
      <c r="O26" s="1">
        <f>[1]Sheet16!O$409</f>
        <v>269427</v>
      </c>
      <c r="P26" s="1">
        <f>[1]Sheet16!P$409</f>
        <v>-1160</v>
      </c>
      <c r="Q26" s="1">
        <f>[1]Sheet16!Q$409</f>
        <v>269427</v>
      </c>
      <c r="R26" s="1">
        <f>[1]Sheet16!R$409</f>
        <v>12583327</v>
      </c>
      <c r="S26" s="1">
        <f>[1]Sheet16!S$409</f>
        <v>11338030</v>
      </c>
      <c r="W26" t="str">
        <f>SUBSTITUTE(Y26,"t1","t"&amp;Z26)</f>
        <v>Sheet16!S$409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[1]Sheet17!D$409</f>
        <v>0</v>
      </c>
      <c r="E27" s="1">
        <f>[1]Sheet17!E$409</f>
        <v>0</v>
      </c>
      <c r="F27" s="1">
        <f>[1]Sheet17!F$409</f>
        <v>0</v>
      </c>
      <c r="G27" s="1">
        <f>[1]Sheet17!G$409</f>
        <v>0</v>
      </c>
      <c r="H27" s="1">
        <f>[1]Sheet17!H$409</f>
        <v>0</v>
      </c>
      <c r="I27" s="1">
        <f>[1]Sheet17!I$409</f>
        <v>0</v>
      </c>
      <c r="J27" s="1">
        <f>[1]Sheet17!J$409</f>
        <v>0</v>
      </c>
      <c r="K27" s="1">
        <f>[1]Sheet17!K$409</f>
        <v>0</v>
      </c>
      <c r="L27" s="1">
        <f>[1]Sheet17!L$409</f>
        <v>0</v>
      </c>
      <c r="M27" s="1">
        <f>[1]Sheet17!M$409</f>
        <v>0</v>
      </c>
      <c r="N27" s="1">
        <f>[1]Sheet17!N$409</f>
        <v>0</v>
      </c>
      <c r="O27" s="1">
        <f>[1]Sheet17!O$409</f>
        <v>0</v>
      </c>
      <c r="P27" s="1">
        <f>[1]Sheet17!P$409</f>
        <v>0</v>
      </c>
      <c r="Q27" s="1">
        <f>[1]Sheet17!Q$409</f>
        <v>0</v>
      </c>
      <c r="R27" s="1">
        <f>[1]Sheet17!R$409</f>
        <v>0</v>
      </c>
      <c r="S27" s="1">
        <f>[1]Sheet17!S$409</f>
        <v>0</v>
      </c>
      <c r="W27" t="str">
        <f>SUBSTITUTE(Y27,"t1","t"&amp;Z27)</f>
        <v>Sheet17!S$409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[1]Sheet18!D$409</f>
        <v>1186534</v>
      </c>
      <c r="E28" s="1">
        <f>[1]Sheet18!E$409</f>
        <v>1345846</v>
      </c>
      <c r="F28" s="1">
        <f>[1]Sheet18!F$409</f>
        <v>0</v>
      </c>
      <c r="G28" s="1">
        <f>[1]Sheet18!G$409</f>
        <v>0</v>
      </c>
      <c r="H28" s="1">
        <f>[1]Sheet18!H$409</f>
        <v>0</v>
      </c>
      <c r="I28" s="1">
        <f>[1]Sheet18!I$409</f>
        <v>0</v>
      </c>
      <c r="J28" s="1">
        <f>[1]Sheet18!J$409</f>
        <v>1186534</v>
      </c>
      <c r="K28" s="1">
        <f>[1]Sheet18!K$409</f>
        <v>1345846</v>
      </c>
      <c r="L28" s="1">
        <f>[1]Sheet18!L$409</f>
        <v>0</v>
      </c>
      <c r="M28" s="1">
        <f>[1]Sheet18!M$409</f>
        <v>0</v>
      </c>
      <c r="N28" s="1">
        <f>[1]Sheet18!N$409</f>
        <v>36584</v>
      </c>
      <c r="O28" s="1">
        <f>[1]Sheet18!O$409</f>
        <v>115768</v>
      </c>
      <c r="P28" s="1">
        <f>[1]Sheet18!P$409</f>
        <v>36584</v>
      </c>
      <c r="Q28" s="1">
        <f>[1]Sheet18!Q$409</f>
        <v>115768</v>
      </c>
      <c r="R28" s="1">
        <f>[1]Sheet18!R$409</f>
        <v>1149950</v>
      </c>
      <c r="S28" s="1">
        <f>[1]Sheet18!S$409</f>
        <v>1230078</v>
      </c>
      <c r="W28" t="str">
        <f>SUBSTITUTE(Y28,"t1","t"&amp;Z28)</f>
        <v>Sheet18!S$409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[1]Sheet19!D$409</f>
        <v>1510427</v>
      </c>
      <c r="E29" s="1">
        <f>[1]Sheet19!E$409</f>
        <v>1169364</v>
      </c>
      <c r="F29" s="1">
        <f>[1]Sheet19!F$409</f>
        <v>0</v>
      </c>
      <c r="G29" s="1">
        <f>[1]Sheet19!G$409</f>
        <v>0</v>
      </c>
      <c r="H29" s="1">
        <f>[1]Sheet19!H$409</f>
        <v>0</v>
      </c>
      <c r="I29" s="1">
        <f>[1]Sheet19!I$409</f>
        <v>0</v>
      </c>
      <c r="J29" s="1">
        <f>[1]Sheet19!J$409</f>
        <v>1510427</v>
      </c>
      <c r="K29" s="1">
        <f>[1]Sheet19!K$409</f>
        <v>1169364</v>
      </c>
      <c r="L29" s="1">
        <f>[1]Sheet19!L$409</f>
        <v>0</v>
      </c>
      <c r="M29" s="1">
        <f>[1]Sheet19!M$409</f>
        <v>0</v>
      </c>
      <c r="N29" s="1">
        <f>[1]Sheet19!N$409</f>
        <v>0</v>
      </c>
      <c r="O29" s="1">
        <f>[1]Sheet19!O$409</f>
        <v>5910</v>
      </c>
      <c r="P29" s="1">
        <f>[1]Sheet19!P$409</f>
        <v>0</v>
      </c>
      <c r="Q29" s="1">
        <f>[1]Sheet19!Q$409</f>
        <v>5910</v>
      </c>
      <c r="R29" s="1">
        <f>[1]Sheet19!R$409</f>
        <v>1510427</v>
      </c>
      <c r="S29" s="1">
        <f>[1]Sheet19!S$409</f>
        <v>1163454</v>
      </c>
      <c r="W29" t="str">
        <f>SUBSTITUTE(Y29,"t1","t"&amp;Z29)</f>
        <v>Sheet19!S$409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[1]Sheet20!D$409</f>
        <v>2943857.8885992179</v>
      </c>
      <c r="E30" s="1">
        <f>[1]Sheet20!E$409</f>
        <v>2956299.3022450563</v>
      </c>
      <c r="F30" s="1">
        <f>[1]Sheet20!F$409</f>
        <v>0</v>
      </c>
      <c r="G30" s="1">
        <f>[1]Sheet20!G$409</f>
        <v>0</v>
      </c>
      <c r="H30" s="1">
        <f>[1]Sheet20!H$409</f>
        <v>0</v>
      </c>
      <c r="I30" s="1">
        <f>[1]Sheet20!I$409</f>
        <v>0</v>
      </c>
      <c r="J30" s="1">
        <f>[1]Sheet20!J$409</f>
        <v>2943857.8885992179</v>
      </c>
      <c r="K30" s="1">
        <f>[1]Sheet20!K$409</f>
        <v>2956299.3022450563</v>
      </c>
      <c r="L30" s="1">
        <f>[1]Sheet20!L$409</f>
        <v>0</v>
      </c>
      <c r="M30" s="1">
        <f>[1]Sheet20!M$409</f>
        <v>0</v>
      </c>
      <c r="N30" s="1">
        <f>[1]Sheet20!N$409</f>
        <v>1373415</v>
      </c>
      <c r="O30" s="1">
        <f>[1]Sheet20!O$409</f>
        <v>1395750.3514226563</v>
      </c>
      <c r="P30" s="1">
        <f>[1]Sheet20!P$409</f>
        <v>1373415</v>
      </c>
      <c r="Q30" s="1">
        <f>[1]Sheet20!Q$409</f>
        <v>1395750.3514226563</v>
      </c>
      <c r="R30" s="1">
        <f>[1]Sheet20!R$409</f>
        <v>1570442.8885992179</v>
      </c>
      <c r="S30" s="1">
        <f>[1]Sheet20!S$409</f>
        <v>1560548.9508223999</v>
      </c>
      <c r="W30" t="str">
        <f>SUBSTITUTE(Y30,"t1","t"&amp;Z30)</f>
        <v>Sheet20!S$409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[1]Sheet21!D$409</f>
        <v>615647.94400000002</v>
      </c>
      <c r="E31" s="1">
        <f>[1]Sheet21!E$409</f>
        <v>820349</v>
      </c>
      <c r="F31" s="1">
        <f>[1]Sheet21!F$409</f>
        <v>0</v>
      </c>
      <c r="G31" s="1">
        <f>[1]Sheet21!G$409</f>
        <v>0</v>
      </c>
      <c r="H31" s="1">
        <f>[1]Sheet21!H$409</f>
        <v>0</v>
      </c>
      <c r="I31" s="1">
        <f>[1]Sheet21!I$409</f>
        <v>0</v>
      </c>
      <c r="J31" s="1">
        <f>[1]Sheet21!J$409</f>
        <v>615647.94400000002</v>
      </c>
      <c r="K31" s="1">
        <f>[1]Sheet21!K$409</f>
        <v>820349</v>
      </c>
      <c r="L31" s="1">
        <f>[1]Sheet21!L$409</f>
        <v>0</v>
      </c>
      <c r="M31" s="1">
        <f>[1]Sheet21!M$409</f>
        <v>0</v>
      </c>
      <c r="N31" s="1">
        <f>[1]Sheet21!N$409</f>
        <v>206916.68599999999</v>
      </c>
      <c r="O31" s="1">
        <f>[1]Sheet21!O$409</f>
        <v>226711</v>
      </c>
      <c r="P31" s="1">
        <f>[1]Sheet21!P$409</f>
        <v>206916.68599999999</v>
      </c>
      <c r="Q31" s="1">
        <f>[1]Sheet21!Q$409</f>
        <v>226711</v>
      </c>
      <c r="R31" s="1">
        <f>[1]Sheet21!R$409</f>
        <v>408731.25800000003</v>
      </c>
      <c r="S31" s="1">
        <f>[1]Sheet21!S$409</f>
        <v>593638</v>
      </c>
      <c r="W31" t="str">
        <f>SUBSTITUTE(Y31,"t1","t"&amp;Z31)</f>
        <v>Sheet21!S$409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[1]Sheet22!D$409</f>
        <v>0</v>
      </c>
      <c r="E32" s="1">
        <f>[1]Sheet22!E$409</f>
        <v>0</v>
      </c>
      <c r="F32" s="1">
        <f>[1]Sheet22!F$409</f>
        <v>0</v>
      </c>
      <c r="G32" s="1">
        <f>[1]Sheet22!G$409</f>
        <v>0</v>
      </c>
      <c r="H32" s="1">
        <f>[1]Sheet22!H$409</f>
        <v>0</v>
      </c>
      <c r="I32" s="1">
        <f>[1]Sheet22!I$409</f>
        <v>0</v>
      </c>
      <c r="J32" s="1">
        <f>[1]Sheet22!J$409</f>
        <v>0</v>
      </c>
      <c r="K32" s="1">
        <f>[1]Sheet22!K$409</f>
        <v>0</v>
      </c>
      <c r="L32" s="1">
        <f>[1]Sheet22!L$409</f>
        <v>0</v>
      </c>
      <c r="M32" s="1">
        <f>[1]Sheet22!M$409</f>
        <v>0</v>
      </c>
      <c r="N32" s="1">
        <f>[1]Sheet22!N$409</f>
        <v>0</v>
      </c>
      <c r="O32" s="1">
        <f>[1]Sheet22!O$409</f>
        <v>0</v>
      </c>
      <c r="P32" s="1">
        <f>[1]Sheet22!P$409</f>
        <v>0</v>
      </c>
      <c r="Q32" s="1">
        <f>[1]Sheet22!Q$409</f>
        <v>0</v>
      </c>
      <c r="R32" s="1">
        <f>[1]Sheet22!R$409</f>
        <v>0</v>
      </c>
      <c r="S32" s="1">
        <f>[1]Sheet22!S$409</f>
        <v>0</v>
      </c>
      <c r="W32" t="str">
        <f>SUBSTITUTE(Y32,"t1","t"&amp;Z32)</f>
        <v>Sheet22!S$409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33731695.832599215</v>
      </c>
      <c r="E33" s="1">
        <f>SUM(E22:E32)</f>
        <v>31722152.302245058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33731695.832599215</v>
      </c>
      <c r="K33" s="1">
        <f>SUM(K22:K32)</f>
        <v>31722152.302245058</v>
      </c>
      <c r="L33" s="1">
        <f>SUM(L22:L32)</f>
        <v>0</v>
      </c>
      <c r="M33" s="1">
        <f>SUM(M22:M32)</f>
        <v>0</v>
      </c>
      <c r="N33" s="1">
        <f>SUM(N22:N32)</f>
        <v>2173992.6859999998</v>
      </c>
      <c r="O33" s="1">
        <f>SUM(O22:O32)</f>
        <v>2017995.3514226563</v>
      </c>
      <c r="P33" s="1">
        <f>SUM(P22:P32)</f>
        <v>2173992.6859999998</v>
      </c>
      <c r="Q33" s="1">
        <f>SUM(Q22:Q32)</f>
        <v>2017995.3514226563</v>
      </c>
      <c r="R33" s="1">
        <f>SUM(R22:R32)</f>
        <v>31557703.146599218</v>
      </c>
      <c r="S33" s="1">
        <f>SUM(S22:S32)</f>
        <v>29704156.950822398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108129017.83259922</v>
      </c>
      <c r="E34" s="1">
        <f>E33+E21</f>
        <v>104896621.17470235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108129017.83259922</v>
      </c>
      <c r="K34" s="1">
        <f>K33+K21</f>
        <v>104896621.17470235</v>
      </c>
      <c r="L34" s="1">
        <f>L33+L21</f>
        <v>417487.22960000008</v>
      </c>
      <c r="M34" s="1">
        <f>M33+M21</f>
        <v>306262.53839999984</v>
      </c>
      <c r="N34" s="1">
        <f>N33+N21</f>
        <v>17044415.022238746</v>
      </c>
      <c r="O34" s="1">
        <f>O33+O21</f>
        <v>15472304.91721943</v>
      </c>
      <c r="P34" s="1">
        <f>P33+P21</f>
        <v>17461902.251838747</v>
      </c>
      <c r="Q34" s="1">
        <f>Q33+Q21</f>
        <v>15778567.45561943</v>
      </c>
      <c r="R34" s="1">
        <f>R33+R21</f>
        <v>90667115.580760479</v>
      </c>
      <c r="S34" s="1">
        <f>S33+S21</f>
        <v>89118053.719082922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2015-05-17T16:06:00Z</dcterms:created>
  <dcterms:modified xsi:type="dcterms:W3CDTF">2015-05-17T16:06:04Z</dcterms:modified>
</cp:coreProperties>
</file>