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<sst xmlns="http://schemas.openxmlformats.org/spreadsheetml/2006/main" count="61" uniqueCount="41">
  <si>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</si>
  <si>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</si>
  <si>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Sheet1!S$437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</si>
  <si>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</si>
  <si>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</si>
  <si>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</si>
  <si>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</si>
  <si>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</si>
  <si>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</si>
  <si>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</si>
  <si>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</si>
  <si>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</si>
  <si>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</si>
  <si>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</si>
  <si>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</si>
  <si>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</si>
  <si>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</si>
  <si>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</si>
  <si>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</si>
  <si>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</si>
  <si>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</si>
  <si>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</si>
  <si>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</si>
  <si>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</si>
  <si>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</si>
  <si>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</si>
  <si>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</si>
  <si>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</si>
  <si>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</si>
  <si>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</si>
  <si>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</si>
  <si>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</si>
  <si>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</si>
  <si>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</si>
  <si>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</si>
  <si>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</si>
  <si>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</si>
  <si>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</si>
  <si>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</si>
  <si>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(60): Claims Paid for 2013-2014  (Engineering) In Omani Rial</t>
  </si>
  <si>
    <t>جدول رقم (60):  التعويضات المدفوعة لعامي 2013-2014م    (هندسي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</si>
</sst>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37">
          <cell r="D437">
            <v>903671</v>
          </cell>
          <cell r="E437">
            <v>704871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903671</v>
          </cell>
          <cell r="K437">
            <v>704871</v>
          </cell>
          <cell r="L437">
            <v>286151</v>
          </cell>
          <cell r="M437">
            <v>146345</v>
          </cell>
          <cell r="N437">
            <v>548502</v>
          </cell>
          <cell r="O437">
            <v>351718</v>
          </cell>
          <cell r="P437">
            <v>834653</v>
          </cell>
          <cell r="Q437">
            <v>498063</v>
          </cell>
          <cell r="R437">
            <v>69018</v>
          </cell>
          <cell r="S437">
            <v>206808</v>
          </cell>
        </row>
      </sheetData>
      <sheetData sheetId="2">
        <row r="437">
          <cell r="D437">
            <v>227745</v>
          </cell>
          <cell r="E437">
            <v>474299</v>
          </cell>
          <cell r="F437">
            <v>705</v>
          </cell>
          <cell r="J437">
            <v>228450</v>
          </cell>
          <cell r="K437">
            <v>474299</v>
          </cell>
          <cell r="N437">
            <v>211313</v>
          </cell>
          <cell r="O437">
            <v>441438</v>
          </cell>
          <cell r="P437">
            <v>211313</v>
          </cell>
          <cell r="Q437">
            <v>441438</v>
          </cell>
          <cell r="R437">
            <v>17137</v>
          </cell>
          <cell r="S437">
            <v>32861</v>
          </cell>
        </row>
      </sheetData>
      <sheetData sheetId="3">
        <row r="437">
          <cell r="D437">
            <v>2180131</v>
          </cell>
          <cell r="E437">
            <v>456800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2180131</v>
          </cell>
          <cell r="K437">
            <v>456800</v>
          </cell>
          <cell r="L437">
            <v>19394</v>
          </cell>
          <cell r="M437">
            <v>21611</v>
          </cell>
          <cell r="N437">
            <v>2143289</v>
          </cell>
          <cell r="O437">
            <v>412566</v>
          </cell>
          <cell r="P437">
            <v>2162683</v>
          </cell>
          <cell r="Q437">
            <v>434177</v>
          </cell>
          <cell r="R437">
            <v>17448</v>
          </cell>
          <cell r="S437">
            <v>22623</v>
          </cell>
        </row>
      </sheetData>
      <sheetData sheetId="4">
        <row r="437">
          <cell r="D437">
            <v>357193</v>
          </cell>
          <cell r="E437">
            <v>524584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357193</v>
          </cell>
          <cell r="K437">
            <v>524584</v>
          </cell>
          <cell r="L437">
            <v>1871</v>
          </cell>
          <cell r="M437">
            <v>5168</v>
          </cell>
          <cell r="N437">
            <v>348614</v>
          </cell>
          <cell r="O437">
            <v>503782</v>
          </cell>
          <cell r="P437">
            <v>350485</v>
          </cell>
          <cell r="Q437">
            <v>508950</v>
          </cell>
          <cell r="R437">
            <v>6708</v>
          </cell>
          <cell r="S437">
            <v>15634</v>
          </cell>
        </row>
      </sheetData>
      <sheetData sheetId="5"/>
      <sheetData sheetId="6">
        <row r="437">
          <cell r="P437">
            <v>0</v>
          </cell>
          <cell r="R437">
            <v>0</v>
          </cell>
          <cell r="S437">
            <v>0</v>
          </cell>
        </row>
      </sheetData>
      <sheetData sheetId="7">
        <row r="438">
          <cell r="D438">
            <v>283808</v>
          </cell>
          <cell r="E438">
            <v>464228</v>
          </cell>
          <cell r="F438">
            <v>36225</v>
          </cell>
          <cell r="G438">
            <v>2050</v>
          </cell>
          <cell r="H438">
            <v>45978</v>
          </cell>
          <cell r="I438">
            <v>35</v>
          </cell>
          <cell r="J438">
            <v>366011</v>
          </cell>
          <cell r="K438">
            <v>466313</v>
          </cell>
          <cell r="L438">
            <v>1903</v>
          </cell>
          <cell r="M438">
            <v>69341</v>
          </cell>
          <cell r="N438">
            <v>333243</v>
          </cell>
          <cell r="O438">
            <v>381803</v>
          </cell>
          <cell r="P438">
            <v>335146</v>
          </cell>
          <cell r="Q438">
            <v>451144</v>
          </cell>
          <cell r="R438">
            <v>30865</v>
          </cell>
          <cell r="S438">
            <v>15169</v>
          </cell>
        </row>
      </sheetData>
      <sheetData sheetId="8">
        <row r="437">
          <cell r="D437">
            <v>96438.444758668862</v>
          </cell>
          <cell r="E437">
            <v>540332.95106745255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96438.444758668862</v>
          </cell>
          <cell r="K437">
            <v>540332.95106745255</v>
          </cell>
          <cell r="L437">
            <v>0</v>
          </cell>
          <cell r="M437">
            <v>0</v>
          </cell>
          <cell r="N437">
            <v>79856.036574266327</v>
          </cell>
          <cell r="O437">
            <v>455116.31427358987</v>
          </cell>
          <cell r="P437">
            <v>79856.036574266327</v>
          </cell>
          <cell r="Q437">
            <v>455116.31427358987</v>
          </cell>
          <cell r="R437">
            <v>16582.408184402535</v>
          </cell>
          <cell r="S437">
            <v>85216.636793862679</v>
          </cell>
        </row>
      </sheetData>
      <sheetData sheetId="9">
        <row r="437">
          <cell r="D437">
            <v>336317</v>
          </cell>
          <cell r="E437">
            <v>801911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336317</v>
          </cell>
          <cell r="K437">
            <v>801911</v>
          </cell>
          <cell r="L437">
            <v>0</v>
          </cell>
          <cell r="M437">
            <v>363161</v>
          </cell>
          <cell r="N437">
            <v>330921</v>
          </cell>
          <cell r="O437">
            <v>425972</v>
          </cell>
          <cell r="P437">
            <v>330921</v>
          </cell>
          <cell r="Q437">
            <v>789133</v>
          </cell>
          <cell r="R437">
            <v>5396</v>
          </cell>
          <cell r="S437">
            <v>12778</v>
          </cell>
        </row>
      </sheetData>
      <sheetData sheetId="10">
        <row r="437">
          <cell r="D437">
            <v>191064</v>
          </cell>
          <cell r="E437">
            <v>116477</v>
          </cell>
          <cell r="F437">
            <v>973</v>
          </cell>
          <cell r="H437">
            <v>0</v>
          </cell>
          <cell r="J437">
            <v>192037</v>
          </cell>
          <cell r="K437">
            <v>116477</v>
          </cell>
          <cell r="L437">
            <v>0</v>
          </cell>
          <cell r="N437">
            <v>152297</v>
          </cell>
          <cell r="O437">
            <v>69888</v>
          </cell>
          <cell r="P437">
            <v>152297</v>
          </cell>
          <cell r="Q437">
            <v>69888</v>
          </cell>
          <cell r="R437">
            <v>39740</v>
          </cell>
          <cell r="S437">
            <v>46589</v>
          </cell>
        </row>
      </sheetData>
      <sheetData sheetId="11"/>
      <sheetData sheetId="12">
        <row r="437">
          <cell r="D437">
            <v>334130</v>
          </cell>
          <cell r="E437">
            <v>755034</v>
          </cell>
          <cell r="J437">
            <v>334130</v>
          </cell>
          <cell r="K437">
            <v>755034</v>
          </cell>
          <cell r="N437">
            <v>240882</v>
          </cell>
          <cell r="O437">
            <v>683752</v>
          </cell>
          <cell r="P437">
            <v>240882</v>
          </cell>
          <cell r="Q437">
            <v>683752</v>
          </cell>
          <cell r="R437">
            <v>93248</v>
          </cell>
          <cell r="S437">
            <v>71282</v>
          </cell>
        </row>
      </sheetData>
      <sheetData sheetId="13">
        <row r="437">
          <cell r="D437">
            <v>5355</v>
          </cell>
          <cell r="E437">
            <v>22159</v>
          </cell>
          <cell r="F437">
            <v>15015</v>
          </cell>
          <cell r="G437">
            <v>17600</v>
          </cell>
          <cell r="H437">
            <v>0</v>
          </cell>
          <cell r="I437">
            <v>0</v>
          </cell>
          <cell r="J437">
            <v>20370</v>
          </cell>
          <cell r="K437">
            <v>39759</v>
          </cell>
          <cell r="L437">
            <v>0</v>
          </cell>
          <cell r="M437">
            <v>0</v>
          </cell>
          <cell r="N437">
            <v>17612</v>
          </cell>
          <cell r="O437">
            <v>36316</v>
          </cell>
          <cell r="P437">
            <v>17612</v>
          </cell>
          <cell r="Q437">
            <v>36316</v>
          </cell>
          <cell r="R437">
            <v>2758</v>
          </cell>
          <cell r="S437">
            <v>3443</v>
          </cell>
        </row>
      </sheetData>
      <sheetData sheetId="14">
        <row r="437">
          <cell r="D437">
            <v>24738</v>
          </cell>
          <cell r="E437">
            <v>172053</v>
          </cell>
          <cell r="F437">
            <v>1983</v>
          </cell>
          <cell r="G437">
            <v>486.25</v>
          </cell>
          <cell r="J437">
            <v>26721</v>
          </cell>
          <cell r="K437">
            <v>172539.25</v>
          </cell>
          <cell r="R437">
            <v>26721</v>
          </cell>
          <cell r="S437">
            <v>172539.25</v>
          </cell>
        </row>
      </sheetData>
      <sheetData sheetId="15">
        <row r="437">
          <cell r="D437">
            <v>367547</v>
          </cell>
          <cell r="E437">
            <v>416678</v>
          </cell>
          <cell r="J437">
            <v>367547</v>
          </cell>
          <cell r="K437">
            <v>416678</v>
          </cell>
          <cell r="N437">
            <v>83773</v>
          </cell>
          <cell r="O437">
            <v>20973</v>
          </cell>
          <cell r="P437">
            <v>83773</v>
          </cell>
          <cell r="Q437">
            <v>20973</v>
          </cell>
          <cell r="R437">
            <v>283774</v>
          </cell>
          <cell r="S437">
            <v>395705</v>
          </cell>
        </row>
      </sheetData>
      <sheetData sheetId="16">
        <row r="437">
          <cell r="D437">
            <v>1292210</v>
          </cell>
          <cell r="E437">
            <v>2611373</v>
          </cell>
          <cell r="F437">
            <v>5029</v>
          </cell>
          <cell r="G437">
            <v>9816</v>
          </cell>
          <cell r="H437">
            <v>0</v>
          </cell>
          <cell r="I437">
            <v>0</v>
          </cell>
          <cell r="J437">
            <v>1297239</v>
          </cell>
          <cell r="K437">
            <v>2621189</v>
          </cell>
          <cell r="L437">
            <v>70839</v>
          </cell>
          <cell r="M437">
            <v>0</v>
          </cell>
          <cell r="N437">
            <v>248389</v>
          </cell>
          <cell r="O437">
            <v>935983</v>
          </cell>
          <cell r="P437">
            <v>319228</v>
          </cell>
          <cell r="Q437">
            <v>935983</v>
          </cell>
          <cell r="R437">
            <v>978011</v>
          </cell>
          <cell r="S437">
            <v>1685206</v>
          </cell>
        </row>
      </sheetData>
      <sheetData sheetId="17"/>
      <sheetData sheetId="18"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</sheetData>
      <sheetData sheetId="19">
        <row r="437">
          <cell r="D437">
            <v>551540</v>
          </cell>
          <cell r="E437">
            <v>505914</v>
          </cell>
          <cell r="F437">
            <v>74671</v>
          </cell>
          <cell r="G437">
            <v>78918</v>
          </cell>
          <cell r="J437">
            <v>626211</v>
          </cell>
          <cell r="K437">
            <v>584832</v>
          </cell>
          <cell r="N437">
            <v>603322</v>
          </cell>
          <cell r="O437">
            <v>548610</v>
          </cell>
          <cell r="P437">
            <v>603322</v>
          </cell>
          <cell r="Q437">
            <v>548610</v>
          </cell>
          <cell r="R437">
            <v>22889</v>
          </cell>
          <cell r="S437">
            <v>36222</v>
          </cell>
        </row>
      </sheetData>
      <sheetData sheetId="20">
        <row r="437">
          <cell r="D437">
            <v>70127.841590939119</v>
          </cell>
          <cell r="E437">
            <v>228446.14146672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70127.841590939119</v>
          </cell>
          <cell r="K437">
            <v>228446.14146672</v>
          </cell>
          <cell r="L437">
            <v>0</v>
          </cell>
          <cell r="M437">
            <v>0</v>
          </cell>
          <cell r="N437">
            <v>0</v>
          </cell>
          <cell r="O437">
            <v>114283.7111528629</v>
          </cell>
          <cell r="P437">
            <v>0</v>
          </cell>
          <cell r="Q437">
            <v>114283.7111528629</v>
          </cell>
          <cell r="R437">
            <v>70127.841590939119</v>
          </cell>
          <cell r="S437">
            <v>114162.4303138571</v>
          </cell>
        </row>
      </sheetData>
      <sheetData sheetId="21">
        <row r="437">
          <cell r="D437">
            <v>362031</v>
          </cell>
          <cell r="E437">
            <v>372443.5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362031</v>
          </cell>
          <cell r="K437">
            <v>372443.5</v>
          </cell>
          <cell r="L437">
            <v>0</v>
          </cell>
          <cell r="M437">
            <v>17538</v>
          </cell>
          <cell r="N437">
            <v>346094</v>
          </cell>
          <cell r="O437">
            <v>336002.304</v>
          </cell>
          <cell r="P437">
            <v>346094</v>
          </cell>
          <cell r="Q437">
            <v>353540.304</v>
          </cell>
          <cell r="R437">
            <v>15937</v>
          </cell>
          <cell r="S437">
            <v>18903.195999999996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2" workbookViewId="0">
      <selection activeCell="D27" sqref="D27"/>
    </sheetView>
  </sheetViews>
  <sheetFormatPr defaultRowHeight="15"/>
  <sheetData>
    <row r="4" spans="1:26">
      <c r="B4" s="25" t="s">
        <v>40</v>
      </c>
      <c r="C4" s="24"/>
      <c r="D4" s="24"/>
      <c r="E4" s="24">
        <v>598.16216216216196</v>
      </c>
      <c r="F4" s="24"/>
      <c r="G4" s="24">
        <v>598.16216216216196</v>
      </c>
      <c r="H4" s="24"/>
      <c r="I4" s="24">
        <v>598.16216216216196</v>
      </c>
      <c r="J4" s="24"/>
      <c r="K4" s="24"/>
      <c r="L4" s="24"/>
      <c r="M4" s="24">
        <v>598.16216216216196</v>
      </c>
      <c r="N4" s="24"/>
      <c r="O4" s="24">
        <v>598.16216216216196</v>
      </c>
      <c r="P4" s="24"/>
      <c r="Q4" s="24"/>
      <c r="R4" s="24"/>
      <c r="S4" s="23"/>
    </row>
    <row r="5" spans="1:26">
      <c r="B5" s="22" t="s">
        <v>39</v>
      </c>
      <c r="C5" s="21"/>
      <c r="D5" s="21"/>
      <c r="E5" s="21">
        <v>543.78378378378397</v>
      </c>
      <c r="F5" s="21"/>
      <c r="G5" s="21">
        <v>543.78378378378397</v>
      </c>
      <c r="H5" s="21"/>
      <c r="I5" s="21">
        <v>543.78378378378397</v>
      </c>
      <c r="J5" s="21"/>
      <c r="K5" s="21"/>
      <c r="L5" s="21"/>
      <c r="M5" s="21">
        <v>543.78378378378397</v>
      </c>
      <c r="N5" s="21"/>
      <c r="O5" s="21">
        <v>543.78378378378397</v>
      </c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[1]Sheet1!D$437</f>
        <v>903671</v>
      </c>
      <c r="E8" s="14">
        <f>[1]Sheet1!E$437</f>
        <v>704871</v>
      </c>
      <c r="F8" s="14">
        <f>[1]Sheet1!F$437</f>
        <v>0</v>
      </c>
      <c r="G8" s="14">
        <f>[1]Sheet1!G$437</f>
        <v>0</v>
      </c>
      <c r="H8" s="14">
        <f>[1]Sheet1!H$437</f>
        <v>0</v>
      </c>
      <c r="I8" s="14">
        <f>[1]Sheet1!I$437</f>
        <v>0</v>
      </c>
      <c r="J8" s="14">
        <f>[1]Sheet1!J$437</f>
        <v>903671</v>
      </c>
      <c r="K8" s="14">
        <f>[1]Sheet1!K$437</f>
        <v>704871</v>
      </c>
      <c r="L8" s="14">
        <f>[1]Sheet1!L$437</f>
        <v>286151</v>
      </c>
      <c r="M8" s="14">
        <f>[1]Sheet1!M$437</f>
        <v>146345</v>
      </c>
      <c r="N8" s="14">
        <f>[1]Sheet1!N$437</f>
        <v>548502</v>
      </c>
      <c r="O8" s="14">
        <f>[1]Sheet1!O$437</f>
        <v>351718</v>
      </c>
      <c r="P8" s="14">
        <f>[1]Sheet1!P$437</f>
        <v>834653</v>
      </c>
      <c r="Q8" s="14">
        <f>[1]Sheet1!Q$437</f>
        <v>498063</v>
      </c>
      <c r="R8" s="14">
        <f>[1]Sheet1!R$437</f>
        <v>69018</v>
      </c>
      <c r="S8" s="14">
        <f>[1]Sheet1!S$437</f>
        <v>206808</v>
      </c>
    </row>
    <row r="9" spans="1:26" ht="23.1" customHeight="1">
      <c r="A9" s="6">
        <v>2</v>
      </c>
      <c r="B9" s="9"/>
      <c r="C9" s="3" t="s">
        <v>27</v>
      </c>
      <c r="D9" s="1">
        <f>[1]Sheet2!D$437</f>
        <v>227745</v>
      </c>
      <c r="E9" s="1">
        <f>[1]Sheet2!E$437</f>
        <v>474299</v>
      </c>
      <c r="F9" s="1">
        <f>[1]Sheet2!F$437</f>
        <v>705</v>
      </c>
      <c r="G9" s="1">
        <f>[1]Sheet2!G$437</f>
        <v>0</v>
      </c>
      <c r="H9" s="1">
        <f>[1]Sheet2!H$437</f>
        <v>0</v>
      </c>
      <c r="I9" s="1">
        <f>[1]Sheet2!I$437</f>
        <v>0</v>
      </c>
      <c r="J9" s="1">
        <f>[1]Sheet2!J$437</f>
        <v>228450</v>
      </c>
      <c r="K9" s="1">
        <f>[1]Sheet2!K$437</f>
        <v>474299</v>
      </c>
      <c r="L9" s="1">
        <f>[1]Sheet2!L$437</f>
        <v>0</v>
      </c>
      <c r="M9" s="1">
        <f>[1]Sheet2!M$437</f>
        <v>0</v>
      </c>
      <c r="N9" s="1">
        <f>[1]Sheet2!N$437</f>
        <v>211313</v>
      </c>
      <c r="O9" s="1">
        <f>[1]Sheet2!O$437</f>
        <v>441438</v>
      </c>
      <c r="P9" s="1">
        <f>[1]Sheet2!P$437</f>
        <v>211313</v>
      </c>
      <c r="Q9" s="1">
        <f>[1]Sheet2!Q$437</f>
        <v>441438</v>
      </c>
      <c r="R9" s="1">
        <f>[1]Sheet2!R$437</f>
        <v>17137</v>
      </c>
      <c r="S9" s="1">
        <f>[1]Sheet2!S$437</f>
        <v>32861</v>
      </c>
      <c r="W9" t="str">
        <f>SUBSTITUTE(Y9,"t1","t"&amp;Z9)</f>
        <v>Sheet2!S$437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[1]Sheet3!D$437</f>
        <v>2180131</v>
      </c>
      <c r="E10" s="1">
        <f>[1]Sheet3!E$437</f>
        <v>456800</v>
      </c>
      <c r="F10" s="1">
        <f>[1]Sheet3!F$437</f>
        <v>0</v>
      </c>
      <c r="G10" s="1">
        <f>[1]Sheet3!G$437</f>
        <v>0</v>
      </c>
      <c r="H10" s="1">
        <f>[1]Sheet3!H$437</f>
        <v>0</v>
      </c>
      <c r="I10" s="1">
        <f>[1]Sheet3!I$437</f>
        <v>0</v>
      </c>
      <c r="J10" s="1">
        <f>[1]Sheet3!J$437</f>
        <v>2180131</v>
      </c>
      <c r="K10" s="1">
        <f>[1]Sheet3!K$437</f>
        <v>456800</v>
      </c>
      <c r="L10" s="1">
        <f>[1]Sheet3!L$437</f>
        <v>19394</v>
      </c>
      <c r="M10" s="1">
        <f>[1]Sheet3!M$437</f>
        <v>21611</v>
      </c>
      <c r="N10" s="1">
        <f>[1]Sheet3!N$437</f>
        <v>2143289</v>
      </c>
      <c r="O10" s="1">
        <f>[1]Sheet3!O$437</f>
        <v>412566</v>
      </c>
      <c r="P10" s="1">
        <f>[1]Sheet3!P$437</f>
        <v>2162683</v>
      </c>
      <c r="Q10" s="1">
        <f>[1]Sheet3!Q$437</f>
        <v>434177</v>
      </c>
      <c r="R10" s="1">
        <f>[1]Sheet3!R$437</f>
        <v>17448</v>
      </c>
      <c r="S10" s="1">
        <f>[1]Sheet3!S$437</f>
        <v>22623</v>
      </c>
      <c r="W10" t="str">
        <f>SUBSTITUTE(Y10,"t1","t"&amp;Z10)</f>
        <v>Sheet3!S$437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[1]Sheet4!D$437</f>
        <v>357193</v>
      </c>
      <c r="E11" s="1">
        <f>[1]Sheet4!E$437</f>
        <v>524584</v>
      </c>
      <c r="F11" s="1">
        <f>[1]Sheet4!F$437</f>
        <v>0</v>
      </c>
      <c r="G11" s="1">
        <f>[1]Sheet4!G$437</f>
        <v>0</v>
      </c>
      <c r="H11" s="1">
        <f>[1]Sheet4!H$437</f>
        <v>0</v>
      </c>
      <c r="I11" s="1">
        <f>[1]Sheet4!I$437</f>
        <v>0</v>
      </c>
      <c r="J11" s="1">
        <f>[1]Sheet4!J$437</f>
        <v>357193</v>
      </c>
      <c r="K11" s="1">
        <f>[1]Sheet4!K$437</f>
        <v>524584</v>
      </c>
      <c r="L11" s="1">
        <f>[1]Sheet4!L$437</f>
        <v>1871</v>
      </c>
      <c r="M11" s="1">
        <f>[1]Sheet4!M$437</f>
        <v>5168</v>
      </c>
      <c r="N11" s="1">
        <f>[1]Sheet4!N$437</f>
        <v>348614</v>
      </c>
      <c r="O11" s="1">
        <f>[1]Sheet4!O$437</f>
        <v>503782</v>
      </c>
      <c r="P11" s="1">
        <f>[1]Sheet4!P$437</f>
        <v>350485</v>
      </c>
      <c r="Q11" s="1">
        <f>[1]Sheet4!Q$437</f>
        <v>508950</v>
      </c>
      <c r="R11" s="1">
        <f>[1]Sheet4!R$437</f>
        <v>6708</v>
      </c>
      <c r="S11" s="1">
        <f>[1]Sheet4!S$437</f>
        <v>15634</v>
      </c>
      <c r="W11" t="str">
        <f>SUBSTITUTE(Y11,"t1","t"&amp;Z11)</f>
        <v>Sheet4!S$437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[1]Sheet5!D$437</f>
        <v>0</v>
      </c>
      <c r="E12" s="1">
        <f>[1]Sheet5!E$437</f>
        <v>0</v>
      </c>
      <c r="F12" s="1">
        <f>[1]Sheet5!F$437</f>
        <v>0</v>
      </c>
      <c r="G12" s="1">
        <f>[1]Sheet5!G$437</f>
        <v>0</v>
      </c>
      <c r="H12" s="1">
        <f>[1]Sheet5!H$437</f>
        <v>0</v>
      </c>
      <c r="I12" s="1">
        <f>[1]Sheet5!I$437</f>
        <v>0</v>
      </c>
      <c r="J12" s="1">
        <f>[1]Sheet5!J$437</f>
        <v>0</v>
      </c>
      <c r="K12" s="1">
        <f>[1]Sheet5!K$437</f>
        <v>0</v>
      </c>
      <c r="L12" s="1">
        <f>[1]Sheet5!L$437</f>
        <v>0</v>
      </c>
      <c r="M12" s="1">
        <f>[1]Sheet5!M$437</f>
        <v>0</v>
      </c>
      <c r="N12" s="1">
        <f>[1]Sheet5!N$437</f>
        <v>0</v>
      </c>
      <c r="O12" s="1">
        <f>[1]Sheet5!O$437</f>
        <v>0</v>
      </c>
      <c r="P12" s="1">
        <f>[1]Sheet5!P$437</f>
        <v>0</v>
      </c>
      <c r="Q12" s="1">
        <f>[1]Sheet5!Q$437</f>
        <v>0</v>
      </c>
      <c r="R12" s="1">
        <f>[1]Sheet5!R$437</f>
        <v>0</v>
      </c>
      <c r="S12" s="1">
        <f>[1]Sheet5!S$437</f>
        <v>0</v>
      </c>
      <c r="W12" t="str">
        <f>SUBSTITUTE(Y12,"t1","t"&amp;Z12)</f>
        <v>Sheet5!S$437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[1]Sheet6!D$437</f>
        <v>0</v>
      </c>
      <c r="E13" s="1">
        <f>[1]Sheet6!E$437</f>
        <v>0</v>
      </c>
      <c r="F13" s="1">
        <f>[1]Sheet6!F$437</f>
        <v>0</v>
      </c>
      <c r="G13" s="1">
        <f>[1]Sheet6!G$437</f>
        <v>0</v>
      </c>
      <c r="H13" s="1">
        <f>[1]Sheet6!H$437</f>
        <v>0</v>
      </c>
      <c r="I13" s="1">
        <f>[1]Sheet6!I$437</f>
        <v>0</v>
      </c>
      <c r="J13" s="1">
        <f>[1]Sheet6!J$437</f>
        <v>0</v>
      </c>
      <c r="K13" s="1">
        <f>[1]Sheet6!K$437</f>
        <v>0</v>
      </c>
      <c r="L13" s="1">
        <f>[1]Sheet6!L$437</f>
        <v>0</v>
      </c>
      <c r="M13" s="1">
        <f>[1]Sheet6!M$437</f>
        <v>0</v>
      </c>
      <c r="N13" s="1">
        <f>[1]Sheet6!N$437</f>
        <v>0</v>
      </c>
      <c r="O13" s="1">
        <f>[1]Sheet6!O$437</f>
        <v>0</v>
      </c>
      <c r="P13" s="1">
        <f>[1]Sheet6!P$437</f>
        <v>0</v>
      </c>
      <c r="Q13" s="1">
        <f>[1]Sheet6!Q$437</f>
        <v>0</v>
      </c>
      <c r="R13" s="1">
        <f>[1]Sheet6!R$437</f>
        <v>0</v>
      </c>
      <c r="S13" s="1">
        <f>[1]Sheet6!S$437</f>
        <v>0</v>
      </c>
      <c r="W13" t="str">
        <f>SUBSTITUTE(Y13,"t1","t"&amp;Z13)</f>
        <v>Sheet6!S$437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[1]Sheet7!D$438</f>
        <v>283808</v>
      </c>
      <c r="E14" s="1">
        <f>[1]Sheet7!E$438</f>
        <v>464228</v>
      </c>
      <c r="F14" s="1">
        <f>[1]Sheet7!F$438</f>
        <v>36225</v>
      </c>
      <c r="G14" s="1">
        <f>[1]Sheet7!G$438</f>
        <v>2050</v>
      </c>
      <c r="H14" s="1">
        <f>[1]Sheet7!H$438</f>
        <v>45978</v>
      </c>
      <c r="I14" s="1">
        <f>[1]Sheet7!I$438</f>
        <v>35</v>
      </c>
      <c r="J14" s="1">
        <f>[1]Sheet7!J$438</f>
        <v>366011</v>
      </c>
      <c r="K14" s="1">
        <f>[1]Sheet7!K$438</f>
        <v>466313</v>
      </c>
      <c r="L14" s="1">
        <f>[1]Sheet7!L$438</f>
        <v>1903</v>
      </c>
      <c r="M14" s="1">
        <f>[1]Sheet7!M$438</f>
        <v>69341</v>
      </c>
      <c r="N14" s="1">
        <f>[1]Sheet7!N$438</f>
        <v>333243</v>
      </c>
      <c r="O14" s="1">
        <f>[1]Sheet7!O$438</f>
        <v>381803</v>
      </c>
      <c r="P14" s="1">
        <f>[1]Sheet7!P$438</f>
        <v>335146</v>
      </c>
      <c r="Q14" s="1">
        <f>[1]Sheet7!Q$438</f>
        <v>451144</v>
      </c>
      <c r="R14" s="1">
        <f>[1]Sheet7!R$438</f>
        <v>30865</v>
      </c>
      <c r="S14" s="1">
        <f>[1]Sheet7!S$438</f>
        <v>15169</v>
      </c>
      <c r="W14" t="str">
        <f>SUBSTITUTE(Y14,"t1","t"&amp;Z14)</f>
        <v>Sheet7!S$437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[1]Sheet8!D$437</f>
        <v>96438.444758668862</v>
      </c>
      <c r="E15" s="1">
        <f>[1]Sheet8!E$437</f>
        <v>540332.95106745255</v>
      </c>
      <c r="F15" s="1">
        <f>[1]Sheet8!F$437</f>
        <v>0</v>
      </c>
      <c r="G15" s="1">
        <f>[1]Sheet8!G$437</f>
        <v>0</v>
      </c>
      <c r="H15" s="1">
        <f>[1]Sheet8!H$437</f>
        <v>0</v>
      </c>
      <c r="I15" s="1">
        <f>[1]Sheet8!I$437</f>
        <v>0</v>
      </c>
      <c r="J15" s="1">
        <f>[1]Sheet8!J$437</f>
        <v>96438.444758668862</v>
      </c>
      <c r="K15" s="1">
        <f>[1]Sheet8!K$437</f>
        <v>540332.95106745255</v>
      </c>
      <c r="L15" s="1">
        <f>[1]Sheet8!L$437</f>
        <v>0</v>
      </c>
      <c r="M15" s="1">
        <f>[1]Sheet8!M$437</f>
        <v>0</v>
      </c>
      <c r="N15" s="1">
        <f>[1]Sheet8!N$437</f>
        <v>79856.036574266327</v>
      </c>
      <c r="O15" s="1">
        <f>[1]Sheet8!O$437</f>
        <v>455116.31427358987</v>
      </c>
      <c r="P15" s="1">
        <f>[1]Sheet8!P$437</f>
        <v>79856.036574266327</v>
      </c>
      <c r="Q15" s="1">
        <f>[1]Sheet8!Q$437</f>
        <v>455116.31427358987</v>
      </c>
      <c r="R15" s="1">
        <f>[1]Sheet8!R$437</f>
        <v>16582.408184402535</v>
      </c>
      <c r="S15" s="1">
        <f>[1]Sheet8!S$437</f>
        <v>85216.636793862679</v>
      </c>
      <c r="W15" t="str">
        <f>SUBSTITUTE(Y15,"t1","t"&amp;Z15)</f>
        <v>Sheet8!S$437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[1]Sheet9!D$437</f>
        <v>336317</v>
      </c>
      <c r="E16" s="1">
        <f>[1]Sheet9!E$437</f>
        <v>801911</v>
      </c>
      <c r="F16" s="1">
        <f>[1]Sheet9!F$437</f>
        <v>0</v>
      </c>
      <c r="G16" s="1">
        <f>[1]Sheet9!G$437</f>
        <v>0</v>
      </c>
      <c r="H16" s="1">
        <f>[1]Sheet9!H$437</f>
        <v>0</v>
      </c>
      <c r="I16" s="1">
        <f>[1]Sheet9!I$437</f>
        <v>0</v>
      </c>
      <c r="J16" s="1">
        <f>[1]Sheet9!J$437</f>
        <v>336317</v>
      </c>
      <c r="K16" s="1">
        <f>[1]Sheet9!K$437</f>
        <v>801911</v>
      </c>
      <c r="L16" s="1">
        <f>[1]Sheet9!L$437</f>
        <v>0</v>
      </c>
      <c r="M16" s="1">
        <f>[1]Sheet9!M$437</f>
        <v>363161</v>
      </c>
      <c r="N16" s="1">
        <f>[1]Sheet9!N$437</f>
        <v>330921</v>
      </c>
      <c r="O16" s="1">
        <f>[1]Sheet9!O$437</f>
        <v>425972</v>
      </c>
      <c r="P16" s="1">
        <f>[1]Sheet9!P$437</f>
        <v>330921</v>
      </c>
      <c r="Q16" s="1">
        <f>[1]Sheet9!Q$437</f>
        <v>789133</v>
      </c>
      <c r="R16" s="1">
        <f>[1]Sheet9!R$437</f>
        <v>5396</v>
      </c>
      <c r="S16" s="1">
        <f>[1]Sheet9!S$437</f>
        <v>12778</v>
      </c>
      <c r="W16" t="str">
        <f>SUBSTITUTE(Y16,"t1","t"&amp;Z16)</f>
        <v>Sheet9!S$437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4385303.4447586685</v>
      </c>
      <c r="E17" s="1">
        <f>SUM(E8:E16)</f>
        <v>3967025.9510674523</v>
      </c>
      <c r="F17" s="1">
        <f>SUM(F8:F16)</f>
        <v>36930</v>
      </c>
      <c r="G17" s="1">
        <f>SUM(G8:G16)</f>
        <v>2050</v>
      </c>
      <c r="H17" s="1">
        <f>SUM(H8:H16)</f>
        <v>45978</v>
      </c>
      <c r="I17" s="1">
        <f>SUM(I8:I16)</f>
        <v>35</v>
      </c>
      <c r="J17" s="1">
        <f>SUM(J8:J16)</f>
        <v>4468211.4447586685</v>
      </c>
      <c r="K17" s="1">
        <f>SUM(K8:K16)</f>
        <v>3969110.9510674523</v>
      </c>
      <c r="L17" s="1">
        <f>SUM(L8:L16)</f>
        <v>309319</v>
      </c>
      <c r="M17" s="1">
        <f>SUM(M8:M16)</f>
        <v>605626</v>
      </c>
      <c r="N17" s="1">
        <f>SUM(N8:N16)</f>
        <v>3995738.0365742664</v>
      </c>
      <c r="O17" s="1">
        <f>SUM(O8:O16)</f>
        <v>2972395.3142735898</v>
      </c>
      <c r="P17" s="1">
        <f>SUM(P8:P16)</f>
        <v>4305057.0365742669</v>
      </c>
      <c r="Q17" s="1">
        <f>SUM(Q8:Q16)</f>
        <v>3578021.3142735898</v>
      </c>
      <c r="R17" s="1">
        <f>SUM(R8:R16)</f>
        <v>163154.40818440253</v>
      </c>
      <c r="S17" s="1">
        <f>SUM(S8:S16)</f>
        <v>391089.63679386268</v>
      </c>
    </row>
    <row r="18" spans="1:26" ht="23.1" customHeight="1">
      <c r="A18" s="6">
        <v>10</v>
      </c>
      <c r="B18" s="9"/>
      <c r="C18" s="12" t="s">
        <v>18</v>
      </c>
      <c r="D18" s="1">
        <f>[1]Sheet10!D$437</f>
        <v>191064</v>
      </c>
      <c r="E18" s="1">
        <f>[1]Sheet10!E$437</f>
        <v>116477</v>
      </c>
      <c r="F18" s="1">
        <f>[1]Sheet10!F$437</f>
        <v>973</v>
      </c>
      <c r="G18" s="1">
        <f>[1]Sheet10!G$437</f>
        <v>0</v>
      </c>
      <c r="H18" s="1">
        <f>[1]Sheet10!H$437</f>
        <v>0</v>
      </c>
      <c r="I18" s="1">
        <f>[1]Sheet10!I$437</f>
        <v>0</v>
      </c>
      <c r="J18" s="1">
        <f>[1]Sheet10!J$437</f>
        <v>192037</v>
      </c>
      <c r="K18" s="1">
        <f>[1]Sheet10!K$437</f>
        <v>116477</v>
      </c>
      <c r="L18" s="1">
        <f>[1]Sheet10!L$437</f>
        <v>0</v>
      </c>
      <c r="M18" s="1">
        <f>[1]Sheet10!M$437</f>
        <v>0</v>
      </c>
      <c r="N18" s="1">
        <f>[1]Sheet10!N$437</f>
        <v>152297</v>
      </c>
      <c r="O18" s="1">
        <f>[1]Sheet10!O$437</f>
        <v>69888</v>
      </c>
      <c r="P18" s="1">
        <f>[1]Sheet10!P$437</f>
        <v>152297</v>
      </c>
      <c r="Q18" s="1">
        <f>[1]Sheet10!Q$437</f>
        <v>69888</v>
      </c>
      <c r="R18" s="1">
        <f>[1]Sheet10!R$437</f>
        <v>39740</v>
      </c>
      <c r="S18" s="1">
        <f>[1]Sheet10!S$437</f>
        <v>46589</v>
      </c>
      <c r="W18" t="str">
        <f>SUBSTITUTE(Y18,"t1","t"&amp;Z18)</f>
        <v>Sheet10!S$437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[1]Sheet11!D$437</f>
        <v>0</v>
      </c>
      <c r="E19" s="1">
        <f>[1]Sheet11!E$437</f>
        <v>0</v>
      </c>
      <c r="F19" s="1">
        <f>[1]Sheet11!F$437</f>
        <v>0</v>
      </c>
      <c r="G19" s="1">
        <f>[1]Sheet11!G$437</f>
        <v>0</v>
      </c>
      <c r="H19" s="1">
        <f>[1]Sheet11!H$437</f>
        <v>0</v>
      </c>
      <c r="I19" s="1">
        <f>[1]Sheet11!I$437</f>
        <v>0</v>
      </c>
      <c r="J19" s="1">
        <f>[1]Sheet11!J$437</f>
        <v>0</v>
      </c>
      <c r="K19" s="1">
        <f>[1]Sheet11!K$437</f>
        <v>0</v>
      </c>
      <c r="L19" s="1">
        <f>[1]Sheet11!L$437</f>
        <v>0</v>
      </c>
      <c r="M19" s="1">
        <f>[1]Sheet11!M$437</f>
        <v>0</v>
      </c>
      <c r="N19" s="1">
        <f>[1]Sheet11!N$437</f>
        <v>0</v>
      </c>
      <c r="O19" s="1">
        <f>[1]Sheet11!O$437</f>
        <v>0</v>
      </c>
      <c r="P19" s="1">
        <f>[1]Sheet11!P$437</f>
        <v>0</v>
      </c>
      <c r="Q19" s="1">
        <f>[1]Sheet11!Q$437</f>
        <v>0</v>
      </c>
      <c r="R19" s="1">
        <f>[1]Sheet11!R$437</f>
        <v>0</v>
      </c>
      <c r="S19" s="1">
        <f>[1]Sheet11!S$437</f>
        <v>0</v>
      </c>
      <c r="W19" t="str">
        <f>SUBSTITUTE(Y19,"t1","t"&amp;Z19)</f>
        <v>Sheet11!S$437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191064</v>
      </c>
      <c r="E20" s="1">
        <f>SUM(E18:E19)</f>
        <v>116477</v>
      </c>
      <c r="F20" s="1">
        <f>SUM(F18:F19)</f>
        <v>973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192037</v>
      </c>
      <c r="K20" s="1">
        <f>SUM(K18:K19)</f>
        <v>116477</v>
      </c>
      <c r="L20" s="1">
        <f>SUM(L18:L19)</f>
        <v>0</v>
      </c>
      <c r="M20" s="1">
        <f>SUM(M18:M19)</f>
        <v>0</v>
      </c>
      <c r="N20" s="1">
        <f>SUM(N18:N19)</f>
        <v>152297</v>
      </c>
      <c r="O20" s="1">
        <f>SUM(O18:O19)</f>
        <v>69888</v>
      </c>
      <c r="P20" s="1">
        <f>SUM(P18:P19)</f>
        <v>152297</v>
      </c>
      <c r="Q20" s="1">
        <f>SUM(Q18:Q19)</f>
        <v>69888</v>
      </c>
      <c r="R20" s="1">
        <f>SUM(R18:R19)</f>
        <v>39740</v>
      </c>
      <c r="S20" s="1">
        <f>SUM(S18:S19)</f>
        <v>46589</v>
      </c>
    </row>
    <row r="21" spans="1:26" ht="23.1" customHeight="1">
      <c r="A21" s="6"/>
      <c r="B21" s="9"/>
      <c r="C21" s="10" t="s">
        <v>15</v>
      </c>
      <c r="D21" s="1">
        <f>SUM(D17+D20)</f>
        <v>4576367.4447586685</v>
      </c>
      <c r="E21" s="1">
        <f>SUM(E17+E20)</f>
        <v>4083502.9510674523</v>
      </c>
      <c r="F21" s="1">
        <f>SUM(F17+F20)</f>
        <v>37903</v>
      </c>
      <c r="G21" s="1">
        <f>SUM(G17+G20)</f>
        <v>2050</v>
      </c>
      <c r="H21" s="1">
        <f>SUM(H17+H20)</f>
        <v>45978</v>
      </c>
      <c r="I21" s="1">
        <f>SUM(I17+I20)</f>
        <v>35</v>
      </c>
      <c r="J21" s="1">
        <f>SUM(J17+J20)</f>
        <v>4660248.4447586685</v>
      </c>
      <c r="K21" s="1">
        <f>SUM(K17+K20)</f>
        <v>4085587.9510674523</v>
      </c>
      <c r="L21" s="1">
        <f>SUM(L17+L20)</f>
        <v>309319</v>
      </c>
      <c r="M21" s="1">
        <f>SUM(M17+M20)</f>
        <v>605626</v>
      </c>
      <c r="N21" s="1">
        <f>SUM(N17+N20)</f>
        <v>4148035.0365742664</v>
      </c>
      <c r="O21" s="1">
        <f>SUM(O17+O20)</f>
        <v>3042283.3142735898</v>
      </c>
      <c r="P21" s="1">
        <f>SUM(P17+P20)</f>
        <v>4457354.0365742669</v>
      </c>
      <c r="Q21" s="1">
        <f>SUM(Q17+Q20)</f>
        <v>3647909.3142735898</v>
      </c>
      <c r="R21" s="1">
        <f>SUM(R17+R20)</f>
        <v>202894.40818440253</v>
      </c>
      <c r="S21" s="1">
        <f>SUM(S17+S20)</f>
        <v>437678.63679386268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[1]Sheet12!D$437</f>
        <v>334130</v>
      </c>
      <c r="E22" s="1">
        <f>[1]Sheet12!E$437</f>
        <v>755034</v>
      </c>
      <c r="F22" s="1">
        <f>[1]Sheet12!F$437</f>
        <v>0</v>
      </c>
      <c r="G22" s="1">
        <f>[1]Sheet12!G$437</f>
        <v>0</v>
      </c>
      <c r="H22" s="1">
        <f>[1]Sheet12!H$437</f>
        <v>0</v>
      </c>
      <c r="I22" s="1">
        <f>[1]Sheet12!I$437</f>
        <v>0</v>
      </c>
      <c r="J22" s="1">
        <f>[1]Sheet12!J$437</f>
        <v>334130</v>
      </c>
      <c r="K22" s="1">
        <f>[1]Sheet12!K$437</f>
        <v>755034</v>
      </c>
      <c r="L22" s="1">
        <f>[1]Sheet12!L$437</f>
        <v>0</v>
      </c>
      <c r="M22" s="1">
        <f>[1]Sheet12!M$437</f>
        <v>0</v>
      </c>
      <c r="N22" s="1">
        <f>[1]Sheet12!N$437</f>
        <v>240882</v>
      </c>
      <c r="O22" s="1">
        <f>[1]Sheet12!O$437</f>
        <v>683752</v>
      </c>
      <c r="P22" s="1">
        <f>[1]Sheet12!P$437</f>
        <v>240882</v>
      </c>
      <c r="Q22" s="1">
        <f>[1]Sheet12!Q$437</f>
        <v>683752</v>
      </c>
      <c r="R22" s="1">
        <f>[1]Sheet12!R$437</f>
        <v>93248</v>
      </c>
      <c r="S22" s="1">
        <f>[1]Sheet12!S$437</f>
        <v>71282</v>
      </c>
      <c r="W22" t="str">
        <f>SUBSTITUTE(Y22,"t1","t"&amp;Z22)</f>
        <v>Sheet12!S$437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[1]Sheet13!D$437</f>
        <v>5355</v>
      </c>
      <c r="E23" s="1">
        <f>[1]Sheet13!E$437</f>
        <v>22159</v>
      </c>
      <c r="F23" s="1">
        <f>[1]Sheet13!F$437</f>
        <v>15015</v>
      </c>
      <c r="G23" s="1">
        <f>[1]Sheet13!G$437</f>
        <v>17600</v>
      </c>
      <c r="H23" s="1">
        <f>[1]Sheet13!H$437</f>
        <v>0</v>
      </c>
      <c r="I23" s="1">
        <f>[1]Sheet13!I$437</f>
        <v>0</v>
      </c>
      <c r="J23" s="1">
        <f>[1]Sheet13!J$437</f>
        <v>20370</v>
      </c>
      <c r="K23" s="1">
        <f>[1]Sheet13!K$437</f>
        <v>39759</v>
      </c>
      <c r="L23" s="1">
        <f>[1]Sheet13!L$437</f>
        <v>0</v>
      </c>
      <c r="M23" s="1">
        <f>[1]Sheet13!M$437</f>
        <v>0</v>
      </c>
      <c r="N23" s="1">
        <f>[1]Sheet13!N$437</f>
        <v>17612</v>
      </c>
      <c r="O23" s="1">
        <f>[1]Sheet13!O$437</f>
        <v>36316</v>
      </c>
      <c r="P23" s="1">
        <f>[1]Sheet13!P$437</f>
        <v>17612</v>
      </c>
      <c r="Q23" s="1">
        <f>[1]Sheet13!Q$437</f>
        <v>36316</v>
      </c>
      <c r="R23" s="1">
        <f>[1]Sheet13!R$437</f>
        <v>2758</v>
      </c>
      <c r="S23" s="1">
        <f>[1]Sheet13!S$437</f>
        <v>3443</v>
      </c>
      <c r="W23" t="str">
        <f>SUBSTITUTE(Y23,"t1","t"&amp;Z23)</f>
        <v>Sheet13!S$437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[1]Sheet14!D$437</f>
        <v>24738</v>
      </c>
      <c r="E24" s="1">
        <f>[1]Sheet14!E$437</f>
        <v>172053</v>
      </c>
      <c r="F24" s="1">
        <f>[1]Sheet14!F$437</f>
        <v>1983</v>
      </c>
      <c r="G24" s="1">
        <f>[1]Sheet14!G$437</f>
        <v>486.25</v>
      </c>
      <c r="H24" s="1">
        <f>[1]Sheet14!H$437</f>
        <v>0</v>
      </c>
      <c r="I24" s="1">
        <f>[1]Sheet14!I$437</f>
        <v>0</v>
      </c>
      <c r="J24" s="1">
        <f>[1]Sheet14!J$437</f>
        <v>26721</v>
      </c>
      <c r="K24" s="1">
        <f>[1]Sheet14!K$437</f>
        <v>172539.25</v>
      </c>
      <c r="L24" s="1">
        <f>[1]Sheet14!L$437</f>
        <v>0</v>
      </c>
      <c r="M24" s="1">
        <f>[1]Sheet14!M$437</f>
        <v>0</v>
      </c>
      <c r="N24" s="1">
        <f>[1]Sheet14!N$437</f>
        <v>0</v>
      </c>
      <c r="O24" s="1">
        <f>[1]Sheet14!O$437</f>
        <v>0</v>
      </c>
      <c r="P24" s="1">
        <f>[1]Sheet14!P$437</f>
        <v>0</v>
      </c>
      <c r="Q24" s="1">
        <f>[1]Sheet14!Q$437</f>
        <v>0</v>
      </c>
      <c r="R24" s="1">
        <f>[1]Sheet14!R$437</f>
        <v>26721</v>
      </c>
      <c r="S24" s="1">
        <f>[1]Sheet14!S$437</f>
        <v>172539.25</v>
      </c>
      <c r="W24" t="str">
        <f>SUBSTITUTE(Y24,"t1","t"&amp;Z24)</f>
        <v>Sheet14!S$437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[1]Sheet15!D$437</f>
        <v>367547</v>
      </c>
      <c r="E25" s="1">
        <f>[1]Sheet15!E$437</f>
        <v>416678</v>
      </c>
      <c r="F25" s="1">
        <f>[1]Sheet15!F$437</f>
        <v>0</v>
      </c>
      <c r="G25" s="1">
        <f>[1]Sheet15!G$437</f>
        <v>0</v>
      </c>
      <c r="H25" s="1">
        <f>[1]Sheet15!H$437</f>
        <v>0</v>
      </c>
      <c r="I25" s="1">
        <f>[1]Sheet15!I$437</f>
        <v>0</v>
      </c>
      <c r="J25" s="1">
        <f>[1]Sheet15!J$437</f>
        <v>367547</v>
      </c>
      <c r="K25" s="1">
        <f>[1]Sheet15!K$437</f>
        <v>416678</v>
      </c>
      <c r="L25" s="1">
        <f>[1]Sheet15!L$437</f>
        <v>0</v>
      </c>
      <c r="M25" s="1">
        <f>[1]Sheet15!M$437</f>
        <v>0</v>
      </c>
      <c r="N25" s="1">
        <f>[1]Sheet15!N$437</f>
        <v>83773</v>
      </c>
      <c r="O25" s="1">
        <f>[1]Sheet15!O$437</f>
        <v>20973</v>
      </c>
      <c r="P25" s="1">
        <f>[1]Sheet15!P$437</f>
        <v>83773</v>
      </c>
      <c r="Q25" s="1">
        <f>[1]Sheet15!Q$437</f>
        <v>20973</v>
      </c>
      <c r="R25" s="1">
        <f>[1]Sheet15!R$437</f>
        <v>283774</v>
      </c>
      <c r="S25" s="1">
        <f>[1]Sheet15!S$437</f>
        <v>395705</v>
      </c>
      <c r="W25" t="str">
        <f>SUBSTITUTE(Y25,"t1","t"&amp;Z25)</f>
        <v>Sheet15!S$437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[1]Sheet16!D$437</f>
        <v>1292210</v>
      </c>
      <c r="E26" s="1">
        <f>[1]Sheet16!E$437</f>
        <v>2611373</v>
      </c>
      <c r="F26" s="1">
        <f>[1]Sheet16!F$437</f>
        <v>5029</v>
      </c>
      <c r="G26" s="1">
        <f>[1]Sheet16!G$437</f>
        <v>9816</v>
      </c>
      <c r="H26" s="1">
        <f>[1]Sheet16!H$437</f>
        <v>0</v>
      </c>
      <c r="I26" s="1">
        <f>[1]Sheet16!I$437</f>
        <v>0</v>
      </c>
      <c r="J26" s="1">
        <f>[1]Sheet16!J$437</f>
        <v>1297239</v>
      </c>
      <c r="K26" s="1">
        <f>[1]Sheet16!K$437</f>
        <v>2621189</v>
      </c>
      <c r="L26" s="1">
        <f>[1]Sheet16!L$437</f>
        <v>70839</v>
      </c>
      <c r="M26" s="1">
        <f>[1]Sheet16!M$437</f>
        <v>0</v>
      </c>
      <c r="N26" s="1">
        <f>[1]Sheet16!N$437</f>
        <v>248389</v>
      </c>
      <c r="O26" s="1">
        <f>[1]Sheet16!O$437</f>
        <v>935983</v>
      </c>
      <c r="P26" s="1">
        <f>[1]Sheet16!P$437</f>
        <v>319228</v>
      </c>
      <c r="Q26" s="1">
        <f>[1]Sheet16!Q$437</f>
        <v>935983</v>
      </c>
      <c r="R26" s="1">
        <f>[1]Sheet16!R$437</f>
        <v>978011</v>
      </c>
      <c r="S26" s="1">
        <f>[1]Sheet16!S$437</f>
        <v>1685206</v>
      </c>
      <c r="W26" t="str">
        <f>SUBSTITUTE(Y26,"t1","t"&amp;Z26)</f>
        <v>Sheet16!S$437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[1]Sheet17!D$437</f>
        <v>0</v>
      </c>
      <c r="E27" s="1">
        <f>[1]Sheet17!E$437</f>
        <v>0</v>
      </c>
      <c r="F27" s="1">
        <f>[1]Sheet17!F$437</f>
        <v>0</v>
      </c>
      <c r="G27" s="1">
        <f>[1]Sheet17!G$437</f>
        <v>0</v>
      </c>
      <c r="H27" s="1">
        <f>[1]Sheet17!H$437</f>
        <v>0</v>
      </c>
      <c r="I27" s="1">
        <f>[1]Sheet17!I$437</f>
        <v>0</v>
      </c>
      <c r="J27" s="1">
        <f>[1]Sheet17!J$437</f>
        <v>0</v>
      </c>
      <c r="K27" s="1">
        <f>[1]Sheet17!K$437</f>
        <v>0</v>
      </c>
      <c r="L27" s="1">
        <f>[1]Sheet17!L$437</f>
        <v>0</v>
      </c>
      <c r="M27" s="1">
        <f>[1]Sheet17!M$437</f>
        <v>0</v>
      </c>
      <c r="N27" s="1">
        <f>[1]Sheet17!N$437</f>
        <v>0</v>
      </c>
      <c r="O27" s="1">
        <f>[1]Sheet17!O$437</f>
        <v>0</v>
      </c>
      <c r="P27" s="1">
        <f>[1]Sheet17!P$437</f>
        <v>0</v>
      </c>
      <c r="Q27" s="1">
        <f>[1]Sheet17!Q$437</f>
        <v>0</v>
      </c>
      <c r="R27" s="1">
        <f>[1]Sheet17!R$437</f>
        <v>0</v>
      </c>
      <c r="S27" s="1">
        <f>[1]Sheet17!S$437</f>
        <v>0</v>
      </c>
      <c r="W27" t="str">
        <f>SUBSTITUTE(Y27,"t1","t"&amp;Z27)</f>
        <v>Sheet17!S$437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[1]Sheet18!D$437</f>
        <v>0</v>
      </c>
      <c r="E28" s="1">
        <f>[1]Sheet18!E$437</f>
        <v>0</v>
      </c>
      <c r="F28" s="1">
        <f>[1]Sheet18!F$437</f>
        <v>0</v>
      </c>
      <c r="G28" s="1">
        <f>[1]Sheet18!G$437</f>
        <v>0</v>
      </c>
      <c r="H28" s="1">
        <f>[1]Sheet18!H$437</f>
        <v>0</v>
      </c>
      <c r="I28" s="1">
        <f>[1]Sheet18!I$437</f>
        <v>0</v>
      </c>
      <c r="J28" s="1">
        <f>[1]Sheet18!J$437</f>
        <v>0</v>
      </c>
      <c r="K28" s="1">
        <f>[1]Sheet18!K$437</f>
        <v>0</v>
      </c>
      <c r="L28" s="1">
        <f>[1]Sheet18!L$437</f>
        <v>0</v>
      </c>
      <c r="M28" s="1">
        <f>[1]Sheet18!M$437</f>
        <v>0</v>
      </c>
      <c r="N28" s="1">
        <f>[1]Sheet18!N$437</f>
        <v>0</v>
      </c>
      <c r="O28" s="1">
        <f>[1]Sheet18!O$437</f>
        <v>0</v>
      </c>
      <c r="P28" s="1">
        <f>[1]Sheet18!P$437</f>
        <v>0</v>
      </c>
      <c r="Q28" s="1">
        <f>[1]Sheet18!Q$437</f>
        <v>0</v>
      </c>
      <c r="R28" s="1">
        <f>[1]Sheet18!R$437</f>
        <v>0</v>
      </c>
      <c r="S28" s="1">
        <f>[1]Sheet18!S$437</f>
        <v>0</v>
      </c>
      <c r="W28" t="str">
        <f>SUBSTITUTE(Y28,"t1","t"&amp;Z28)</f>
        <v>Sheet18!S$437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[1]Sheet19!D$437</f>
        <v>551540</v>
      </c>
      <c r="E29" s="1">
        <f>[1]Sheet19!E$437</f>
        <v>505914</v>
      </c>
      <c r="F29" s="1">
        <f>[1]Sheet19!F$437</f>
        <v>74671</v>
      </c>
      <c r="G29" s="1">
        <f>[1]Sheet19!G$437</f>
        <v>78918</v>
      </c>
      <c r="H29" s="1">
        <f>[1]Sheet19!H$437</f>
        <v>0</v>
      </c>
      <c r="I29" s="1">
        <f>[1]Sheet19!I$437</f>
        <v>0</v>
      </c>
      <c r="J29" s="1">
        <f>[1]Sheet19!J$437</f>
        <v>626211</v>
      </c>
      <c r="K29" s="1">
        <f>[1]Sheet19!K$437</f>
        <v>584832</v>
      </c>
      <c r="L29" s="1">
        <f>[1]Sheet19!L$437</f>
        <v>0</v>
      </c>
      <c r="M29" s="1">
        <f>[1]Sheet19!M$437</f>
        <v>0</v>
      </c>
      <c r="N29" s="1">
        <f>[1]Sheet19!N$437</f>
        <v>603322</v>
      </c>
      <c r="O29" s="1">
        <f>[1]Sheet19!O$437</f>
        <v>548610</v>
      </c>
      <c r="P29" s="1">
        <f>[1]Sheet19!P$437</f>
        <v>603322</v>
      </c>
      <c r="Q29" s="1">
        <f>[1]Sheet19!Q$437</f>
        <v>548610</v>
      </c>
      <c r="R29" s="1">
        <f>[1]Sheet19!R$437</f>
        <v>22889</v>
      </c>
      <c r="S29" s="1">
        <f>[1]Sheet19!S$437</f>
        <v>36222</v>
      </c>
      <c r="W29" t="str">
        <f>SUBSTITUTE(Y29,"t1","t"&amp;Z29)</f>
        <v>Sheet19!S$437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[1]Sheet20!D$437</f>
        <v>70127.841590939119</v>
      </c>
      <c r="E30" s="1">
        <f>[1]Sheet20!E$437</f>
        <v>228446.14146672</v>
      </c>
      <c r="F30" s="1">
        <f>[1]Sheet20!F$437</f>
        <v>0</v>
      </c>
      <c r="G30" s="1">
        <f>[1]Sheet20!G$437</f>
        <v>0</v>
      </c>
      <c r="H30" s="1">
        <f>[1]Sheet20!H$437</f>
        <v>0</v>
      </c>
      <c r="I30" s="1">
        <f>[1]Sheet20!I$437</f>
        <v>0</v>
      </c>
      <c r="J30" s="1">
        <f>[1]Sheet20!J$437</f>
        <v>70127.841590939119</v>
      </c>
      <c r="K30" s="1">
        <f>[1]Sheet20!K$437</f>
        <v>228446.14146672</v>
      </c>
      <c r="L30" s="1">
        <f>[1]Sheet20!L$437</f>
        <v>0</v>
      </c>
      <c r="M30" s="1">
        <f>[1]Sheet20!M$437</f>
        <v>0</v>
      </c>
      <c r="N30" s="1">
        <f>[1]Sheet20!N$437</f>
        <v>0</v>
      </c>
      <c r="O30" s="1">
        <f>[1]Sheet20!O$437</f>
        <v>114283.7111528629</v>
      </c>
      <c r="P30" s="1">
        <f>[1]Sheet20!P$437</f>
        <v>0</v>
      </c>
      <c r="Q30" s="1">
        <f>[1]Sheet20!Q$437</f>
        <v>114283.7111528629</v>
      </c>
      <c r="R30" s="1">
        <f>[1]Sheet20!R$437</f>
        <v>70127.841590939119</v>
      </c>
      <c r="S30" s="1">
        <f>[1]Sheet20!S$437</f>
        <v>114162.4303138571</v>
      </c>
      <c r="W30" t="str">
        <f>SUBSTITUTE(Y30,"t1","t"&amp;Z30)</f>
        <v>Sheet20!S$437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[1]Sheet21!D$437</f>
        <v>362031</v>
      </c>
      <c r="E31" s="1">
        <f>[1]Sheet21!E$437</f>
        <v>372443.5</v>
      </c>
      <c r="F31" s="1">
        <f>[1]Sheet21!F$437</f>
        <v>0</v>
      </c>
      <c r="G31" s="1">
        <f>[1]Sheet21!G$437</f>
        <v>0</v>
      </c>
      <c r="H31" s="1">
        <f>[1]Sheet21!H$437</f>
        <v>0</v>
      </c>
      <c r="I31" s="1">
        <f>[1]Sheet21!I$437</f>
        <v>0</v>
      </c>
      <c r="J31" s="1">
        <f>[1]Sheet21!J$437</f>
        <v>362031</v>
      </c>
      <c r="K31" s="1">
        <f>[1]Sheet21!K$437</f>
        <v>372443.5</v>
      </c>
      <c r="L31" s="1">
        <f>[1]Sheet21!L$437</f>
        <v>0</v>
      </c>
      <c r="M31" s="1">
        <f>[1]Sheet21!M$437</f>
        <v>17538</v>
      </c>
      <c r="N31" s="1">
        <f>[1]Sheet21!N$437</f>
        <v>346094</v>
      </c>
      <c r="O31" s="1">
        <f>[1]Sheet21!O$437</f>
        <v>336002.304</v>
      </c>
      <c r="P31" s="1">
        <f>[1]Sheet21!P$437</f>
        <v>346094</v>
      </c>
      <c r="Q31" s="1">
        <f>[1]Sheet21!Q$437</f>
        <v>353540.304</v>
      </c>
      <c r="R31" s="1">
        <f>[1]Sheet21!R$437</f>
        <v>15937</v>
      </c>
      <c r="S31" s="1">
        <f>[1]Sheet21!S$437</f>
        <v>18903.195999999996</v>
      </c>
      <c r="W31" t="str">
        <f>SUBSTITUTE(Y31,"t1","t"&amp;Z31)</f>
        <v>Sheet21!S$437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[1]Sheet22!D$437</f>
        <v>0</v>
      </c>
      <c r="E32" s="1">
        <f>[1]Sheet22!E$437</f>
        <v>0</v>
      </c>
      <c r="F32" s="1">
        <f>[1]Sheet22!F$437</f>
        <v>0</v>
      </c>
      <c r="G32" s="1">
        <f>[1]Sheet22!G$437</f>
        <v>0</v>
      </c>
      <c r="H32" s="1">
        <f>[1]Sheet22!H$437</f>
        <v>0</v>
      </c>
      <c r="I32" s="1">
        <f>[1]Sheet22!I$437</f>
        <v>0</v>
      </c>
      <c r="J32" s="1">
        <f>[1]Sheet22!J$437</f>
        <v>0</v>
      </c>
      <c r="K32" s="1">
        <f>[1]Sheet22!K$437</f>
        <v>0</v>
      </c>
      <c r="L32" s="1">
        <f>[1]Sheet22!L$437</f>
        <v>0</v>
      </c>
      <c r="M32" s="1">
        <f>[1]Sheet22!M$437</f>
        <v>0</v>
      </c>
      <c r="N32" s="1">
        <f>[1]Sheet22!N$437</f>
        <v>0</v>
      </c>
      <c r="O32" s="1">
        <f>[1]Sheet22!O$437</f>
        <v>0</v>
      </c>
      <c r="P32" s="1">
        <f>[1]Sheet22!P$437</f>
        <v>0</v>
      </c>
      <c r="Q32" s="1">
        <f>[1]Sheet22!Q$437</f>
        <v>0</v>
      </c>
      <c r="R32" s="1">
        <f>[1]Sheet22!R$437</f>
        <v>0</v>
      </c>
      <c r="S32" s="1">
        <f>[1]Sheet22!S$437</f>
        <v>0</v>
      </c>
      <c r="W32" t="str">
        <f>SUBSTITUTE(Y32,"t1","t"&amp;Z32)</f>
        <v>Sheet22!S$437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3007678.8415909391</v>
      </c>
      <c r="E33" s="1">
        <f>SUM(E22:E32)</f>
        <v>5084100.64146672</v>
      </c>
      <c r="F33" s="1">
        <f>SUM(F22:F32)</f>
        <v>96698</v>
      </c>
      <c r="G33" s="1">
        <f>SUM(G22:G32)</f>
        <v>106820.25</v>
      </c>
      <c r="H33" s="1">
        <f>SUM(H22:H32)</f>
        <v>0</v>
      </c>
      <c r="I33" s="1">
        <f>SUM(I22:I32)</f>
        <v>0</v>
      </c>
      <c r="J33" s="1">
        <f>SUM(J22:J32)</f>
        <v>3104376.8415909391</v>
      </c>
      <c r="K33" s="1">
        <f>SUM(K22:K32)</f>
        <v>5190920.89146672</v>
      </c>
      <c r="L33" s="1">
        <f>SUM(L22:L32)</f>
        <v>70839</v>
      </c>
      <c r="M33" s="1">
        <f>SUM(M22:M32)</f>
        <v>17538</v>
      </c>
      <c r="N33" s="1">
        <f>SUM(N22:N32)</f>
        <v>1540072</v>
      </c>
      <c r="O33" s="1">
        <f>SUM(O22:O32)</f>
        <v>2675920.0151528628</v>
      </c>
      <c r="P33" s="1">
        <f>SUM(P22:P32)</f>
        <v>1610911</v>
      </c>
      <c r="Q33" s="1">
        <f>SUM(Q22:Q32)</f>
        <v>2693458.0151528628</v>
      </c>
      <c r="R33" s="1">
        <f>SUM(R22:R32)</f>
        <v>1493465.8415909391</v>
      </c>
      <c r="S33" s="1">
        <f>SUM(S22:S32)</f>
        <v>2497462.8763138573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7584046.2863496076</v>
      </c>
      <c r="E34" s="1">
        <f>E33+E21</f>
        <v>9167603.5925341733</v>
      </c>
      <c r="F34" s="1">
        <f>F33+F21</f>
        <v>134601</v>
      </c>
      <c r="G34" s="1">
        <f>G33+G21</f>
        <v>108870.25</v>
      </c>
      <c r="H34" s="1">
        <f>H33+H21</f>
        <v>45978</v>
      </c>
      <c r="I34" s="1">
        <f>I33+I21</f>
        <v>35</v>
      </c>
      <c r="J34" s="1">
        <f>J33+J21</f>
        <v>7764625.2863496076</v>
      </c>
      <c r="K34" s="1">
        <f>K33+K21</f>
        <v>9276508.8425341733</v>
      </c>
      <c r="L34" s="1">
        <f>L33+L21</f>
        <v>380158</v>
      </c>
      <c r="M34" s="1">
        <f>M33+M21</f>
        <v>623164</v>
      </c>
      <c r="N34" s="1">
        <f>N33+N21</f>
        <v>5688107.0365742669</v>
      </c>
      <c r="O34" s="1">
        <f>O33+O21</f>
        <v>5718203.3294264525</v>
      </c>
      <c r="P34" s="1">
        <f>P33+P21</f>
        <v>6068265.0365742669</v>
      </c>
      <c r="Q34" s="1">
        <f>Q33+Q21</f>
        <v>6341367.3294264525</v>
      </c>
      <c r="R34" s="1">
        <f>R33+R21</f>
        <v>1696360.2497753417</v>
      </c>
      <c r="S34" s="1">
        <f>S33+S21</f>
        <v>2935141.5131077198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2015-05-17T16:06:29Z</dcterms:created>
  <dcterms:modified xsi:type="dcterms:W3CDTF">2015-05-17T16:06:34Z</dcterms:modified>
</cp:coreProperties>
</file>