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K34" s="1"/>
  <c r="I21"/>
  <c r="G21"/>
  <c r="G34" s="1"/>
  <c r="E21"/>
  <c r="Q34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<sst xmlns="http://schemas.openxmlformats.org/spreadsheetml/2006/main" count="61" uniqueCount="41">
  <si>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</si>
  <si>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</si>
  <si>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Sheet1!S$457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</si>
  <si>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</si>
  <si>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</si>
  <si>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</si>
  <si>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</si>
  <si>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</si>
  <si>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</si>
  <si>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</si>
  <si>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</si>
  <si>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</si>
  <si>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</si>
  <si>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</si>
  <si>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</si>
  <si>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</si>
  <si>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</si>
  <si>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</si>
  <si>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</si>
  <si>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</si>
  <si>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</si>
  <si>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</si>
  <si>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</si>
  <si>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</si>
  <si>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</si>
  <si>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</si>
  <si>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</si>
  <si>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</si>
  <si>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</si>
  <si>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</si>
  <si>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</si>
  <si>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</si>
  <si>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</si>
  <si>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</si>
  <si>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</si>
  <si>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</si>
  <si>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</si>
  <si>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</si>
  <si>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</si>
  <si>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(63): Outstanding Claims Reserve – at end for 2013-2014  in Omani Rial (General)</t>
  </si>
  <si>
    <t>جدول رقم (63): مخصص التعويضات تحت التسوية  آخر العام لعامي 2013-2014م 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</si>
</sst>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57">
          <cell r="D457">
            <v>19310507</v>
          </cell>
          <cell r="E457">
            <v>19965268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19310507</v>
          </cell>
          <cell r="K457">
            <v>19965268</v>
          </cell>
          <cell r="L457">
            <v>4764089</v>
          </cell>
          <cell r="M457">
            <v>4428539</v>
          </cell>
          <cell r="N457">
            <v>2905553</v>
          </cell>
          <cell r="O457">
            <v>2992718</v>
          </cell>
          <cell r="P457">
            <v>7669642</v>
          </cell>
          <cell r="Q457">
            <v>7421257</v>
          </cell>
          <cell r="R457">
            <v>11640865</v>
          </cell>
          <cell r="S457">
            <v>12544011</v>
          </cell>
        </row>
      </sheetData>
      <sheetData sheetId="2">
        <row r="457">
          <cell r="D457">
            <v>19964278</v>
          </cell>
          <cell r="E457">
            <v>21104126</v>
          </cell>
          <cell r="F457">
            <v>12295</v>
          </cell>
          <cell r="G457">
            <v>8173</v>
          </cell>
          <cell r="H457">
            <v>4257</v>
          </cell>
          <cell r="I457">
            <v>4257</v>
          </cell>
          <cell r="J457">
            <v>19980830</v>
          </cell>
          <cell r="K457">
            <v>21116556</v>
          </cell>
          <cell r="L457">
            <v>538028</v>
          </cell>
          <cell r="M457">
            <v>108321</v>
          </cell>
          <cell r="N457">
            <v>10007563</v>
          </cell>
          <cell r="O457">
            <v>9629991</v>
          </cell>
          <cell r="P457">
            <v>10545591</v>
          </cell>
          <cell r="Q457">
            <v>9738312</v>
          </cell>
          <cell r="R457">
            <v>9435239</v>
          </cell>
          <cell r="S457">
            <v>11378244</v>
          </cell>
        </row>
      </sheetData>
      <sheetData sheetId="3">
        <row r="457">
          <cell r="D457">
            <v>74258179</v>
          </cell>
          <cell r="E457">
            <v>67748810</v>
          </cell>
          <cell r="F457">
            <v>113925</v>
          </cell>
          <cell r="G457">
            <v>107991</v>
          </cell>
          <cell r="H457">
            <v>0</v>
          </cell>
          <cell r="I457">
            <v>0</v>
          </cell>
          <cell r="J457">
            <v>74372104</v>
          </cell>
          <cell r="K457">
            <v>67856801</v>
          </cell>
          <cell r="L457">
            <v>380277</v>
          </cell>
          <cell r="M457">
            <v>365087</v>
          </cell>
          <cell r="N457">
            <v>63834548</v>
          </cell>
          <cell r="O457">
            <v>56031114</v>
          </cell>
          <cell r="P457">
            <v>64214825</v>
          </cell>
          <cell r="Q457">
            <v>56396201</v>
          </cell>
          <cell r="R457">
            <v>10157279</v>
          </cell>
          <cell r="S457">
            <v>11460600</v>
          </cell>
        </row>
      </sheetData>
      <sheetData sheetId="4">
        <row r="457">
          <cell r="D457">
            <v>14010593</v>
          </cell>
          <cell r="E457">
            <v>8923315</v>
          </cell>
          <cell r="F457">
            <v>74864</v>
          </cell>
          <cell r="G457">
            <v>0</v>
          </cell>
          <cell r="H457">
            <v>0</v>
          </cell>
          <cell r="I457">
            <v>0</v>
          </cell>
          <cell r="J457">
            <v>14085457</v>
          </cell>
          <cell r="K457">
            <v>8923315</v>
          </cell>
          <cell r="L457">
            <v>3459988</v>
          </cell>
          <cell r="M457">
            <v>86454</v>
          </cell>
          <cell r="N457">
            <v>9972658</v>
          </cell>
          <cell r="O457">
            <v>8010283</v>
          </cell>
          <cell r="P457">
            <v>13432646</v>
          </cell>
          <cell r="Q457">
            <v>8096737</v>
          </cell>
          <cell r="R457">
            <v>652811</v>
          </cell>
          <cell r="S457">
            <v>826578</v>
          </cell>
        </row>
      </sheetData>
      <sheetData sheetId="5"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</sheetData>
      <sheetData sheetId="6">
        <row r="457">
          <cell r="D457">
            <v>3604381</v>
          </cell>
          <cell r="E457">
            <v>6307893</v>
          </cell>
          <cell r="F457">
            <v>2271263</v>
          </cell>
          <cell r="G457">
            <v>195496</v>
          </cell>
          <cell r="H457">
            <v>36268</v>
          </cell>
          <cell r="I457">
            <v>221019</v>
          </cell>
          <cell r="J457">
            <v>5911912</v>
          </cell>
          <cell r="K457">
            <v>6724408</v>
          </cell>
          <cell r="L457">
            <v>147827</v>
          </cell>
          <cell r="M457">
            <v>942797</v>
          </cell>
          <cell r="N457">
            <v>3768621</v>
          </cell>
          <cell r="O457">
            <v>1521311</v>
          </cell>
          <cell r="P457">
            <v>3916448</v>
          </cell>
          <cell r="Q457">
            <v>2464108</v>
          </cell>
          <cell r="R457">
            <v>1995464</v>
          </cell>
          <cell r="S457">
            <v>4260300</v>
          </cell>
        </row>
      </sheetData>
      <sheetData sheetId="7">
        <row r="458">
          <cell r="D458">
            <v>19772069</v>
          </cell>
          <cell r="E458">
            <v>6637629</v>
          </cell>
          <cell r="F458">
            <v>144383</v>
          </cell>
          <cell r="G458">
            <v>113033</v>
          </cell>
          <cell r="H458">
            <v>21531</v>
          </cell>
          <cell r="I458">
            <v>7484</v>
          </cell>
          <cell r="J458">
            <v>19937983</v>
          </cell>
          <cell r="K458">
            <v>6758146</v>
          </cell>
          <cell r="L458">
            <v>173325</v>
          </cell>
          <cell r="M458">
            <v>74216</v>
          </cell>
          <cell r="N458">
            <v>18178428</v>
          </cell>
          <cell r="O458">
            <v>4632398</v>
          </cell>
          <cell r="P458">
            <v>18351753</v>
          </cell>
          <cell r="Q458">
            <v>4706614</v>
          </cell>
          <cell r="R458">
            <v>1586230</v>
          </cell>
          <cell r="S458">
            <v>2051532</v>
          </cell>
        </row>
      </sheetData>
      <sheetData sheetId="8">
        <row r="457">
          <cell r="D457">
            <v>10735074.596999999</v>
          </cell>
          <cell r="E457">
            <v>13112843.186000001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10735074.596999999</v>
          </cell>
          <cell r="K457">
            <v>13112843.186000001</v>
          </cell>
          <cell r="L457">
            <v>485917.15098033729</v>
          </cell>
          <cell r="M457">
            <v>443744.92469296861</v>
          </cell>
          <cell r="N457">
            <v>5878258.7650196627</v>
          </cell>
          <cell r="O457">
            <v>5979715.8049759232</v>
          </cell>
          <cell r="P457">
            <v>6364175.9160000002</v>
          </cell>
          <cell r="Q457">
            <v>6423460.729668892</v>
          </cell>
          <cell r="R457">
            <v>4370898.6809999989</v>
          </cell>
          <cell r="S457">
            <v>6689382.4563311087</v>
          </cell>
        </row>
      </sheetData>
      <sheetData sheetId="9">
        <row r="457">
          <cell r="D457">
            <v>3948912</v>
          </cell>
          <cell r="E457">
            <v>2674676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3948912</v>
          </cell>
          <cell r="K457">
            <v>2674676</v>
          </cell>
          <cell r="L457">
            <v>0</v>
          </cell>
          <cell r="M457">
            <v>36382</v>
          </cell>
          <cell r="N457">
            <v>2553340</v>
          </cell>
          <cell r="O457">
            <v>1303453</v>
          </cell>
          <cell r="P457">
            <v>2553340</v>
          </cell>
          <cell r="Q457">
            <v>1339835</v>
          </cell>
          <cell r="R457">
            <v>1395572</v>
          </cell>
          <cell r="S457">
            <v>1334841</v>
          </cell>
        </row>
      </sheetData>
      <sheetData sheetId="10">
        <row r="457">
          <cell r="D457">
            <v>5434080</v>
          </cell>
          <cell r="E457">
            <v>6571420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5434080</v>
          </cell>
          <cell r="K457">
            <v>6571420</v>
          </cell>
          <cell r="L457">
            <v>0</v>
          </cell>
          <cell r="M457">
            <v>7269</v>
          </cell>
          <cell r="N457">
            <v>2935494</v>
          </cell>
          <cell r="O457">
            <v>3685445</v>
          </cell>
          <cell r="P457">
            <v>2935494</v>
          </cell>
          <cell r="Q457">
            <v>3692714</v>
          </cell>
          <cell r="R457">
            <v>2498586</v>
          </cell>
          <cell r="S457">
            <v>2878706</v>
          </cell>
        </row>
      </sheetData>
      <sheetData sheetId="11">
        <row r="457">
          <cell r="D457">
            <v>0</v>
          </cell>
          <cell r="E457">
            <v>29057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29057</v>
          </cell>
          <cell r="L457">
            <v>0</v>
          </cell>
          <cell r="M457">
            <v>0</v>
          </cell>
          <cell r="N457">
            <v>0</v>
          </cell>
          <cell r="O457">
            <v>12750</v>
          </cell>
          <cell r="P457">
            <v>0</v>
          </cell>
          <cell r="Q457">
            <v>12750</v>
          </cell>
          <cell r="R457">
            <v>0</v>
          </cell>
          <cell r="S457">
            <v>16307</v>
          </cell>
        </row>
      </sheetData>
      <sheetData sheetId="12">
        <row r="457">
          <cell r="D457">
            <v>5935443</v>
          </cell>
          <cell r="E457">
            <v>5502087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5935443</v>
          </cell>
          <cell r="K457">
            <v>5502087</v>
          </cell>
          <cell r="L457">
            <v>0</v>
          </cell>
          <cell r="M457">
            <v>0</v>
          </cell>
          <cell r="N457">
            <v>0</v>
          </cell>
          <cell r="O457">
            <v>1610640</v>
          </cell>
          <cell r="P457">
            <v>2344554</v>
          </cell>
          <cell r="Q457">
            <v>1610640</v>
          </cell>
          <cell r="R457">
            <v>3590889</v>
          </cell>
          <cell r="S457">
            <v>3891447</v>
          </cell>
        </row>
      </sheetData>
      <sheetData sheetId="13">
        <row r="457">
          <cell r="D457">
            <v>1195075</v>
          </cell>
          <cell r="E457">
            <v>1297368</v>
          </cell>
          <cell r="F457">
            <v>34369</v>
          </cell>
          <cell r="G457">
            <v>8701</v>
          </cell>
          <cell r="H457">
            <v>0</v>
          </cell>
          <cell r="I457">
            <v>0</v>
          </cell>
          <cell r="J457">
            <v>1229444</v>
          </cell>
          <cell r="K457">
            <v>1306069</v>
          </cell>
          <cell r="L457">
            <v>0</v>
          </cell>
          <cell r="M457">
            <v>0</v>
          </cell>
          <cell r="N457">
            <v>466535</v>
          </cell>
          <cell r="O457">
            <v>502453</v>
          </cell>
          <cell r="P457">
            <v>466535</v>
          </cell>
          <cell r="Q457">
            <v>502453</v>
          </cell>
          <cell r="R457">
            <v>762909</v>
          </cell>
          <cell r="S457">
            <v>803616</v>
          </cell>
        </row>
      </sheetData>
      <sheetData sheetId="14">
        <row r="457">
          <cell r="D457">
            <v>864537</v>
          </cell>
          <cell r="E457">
            <v>1258261</v>
          </cell>
          <cell r="F457">
            <v>78999</v>
          </cell>
          <cell r="H457">
            <v>0</v>
          </cell>
          <cell r="I457">
            <v>0</v>
          </cell>
          <cell r="J457">
            <v>943536</v>
          </cell>
          <cell r="K457">
            <v>1258261</v>
          </cell>
          <cell r="L457">
            <v>0</v>
          </cell>
          <cell r="M457">
            <v>0</v>
          </cell>
          <cell r="N457">
            <v>0</v>
          </cell>
          <cell r="O457">
            <v>451275</v>
          </cell>
          <cell r="P457">
            <v>0</v>
          </cell>
          <cell r="Q457">
            <v>451275</v>
          </cell>
          <cell r="R457">
            <v>943536</v>
          </cell>
          <cell r="S457">
            <v>806986</v>
          </cell>
        </row>
      </sheetData>
      <sheetData sheetId="15">
        <row r="457">
          <cell r="D457">
            <v>7145439</v>
          </cell>
          <cell r="E457">
            <v>7863881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7145439</v>
          </cell>
          <cell r="K457">
            <v>7863881</v>
          </cell>
          <cell r="L457">
            <v>17021</v>
          </cell>
          <cell r="M457">
            <v>-297</v>
          </cell>
          <cell r="N457">
            <v>1411611</v>
          </cell>
          <cell r="O457">
            <v>1171522</v>
          </cell>
          <cell r="P457">
            <v>1428632</v>
          </cell>
          <cell r="Q457">
            <v>1171225</v>
          </cell>
          <cell r="R457">
            <v>5716807</v>
          </cell>
          <cell r="S457">
            <v>6692656</v>
          </cell>
        </row>
      </sheetData>
      <sheetData sheetId="16">
        <row r="457">
          <cell r="D457">
            <v>10868648</v>
          </cell>
          <cell r="E457">
            <v>10594965</v>
          </cell>
          <cell r="F457">
            <v>1384044</v>
          </cell>
          <cell r="G457">
            <v>96727</v>
          </cell>
          <cell r="H457">
            <v>0</v>
          </cell>
          <cell r="I457">
            <v>0</v>
          </cell>
          <cell r="J457">
            <v>12252692</v>
          </cell>
          <cell r="K457">
            <v>10691692</v>
          </cell>
          <cell r="L457">
            <v>312910</v>
          </cell>
          <cell r="M457">
            <v>226796</v>
          </cell>
          <cell r="N457">
            <v>5052785</v>
          </cell>
          <cell r="O457">
            <v>3827244</v>
          </cell>
          <cell r="P457">
            <v>5365695</v>
          </cell>
          <cell r="Q457">
            <v>4054040</v>
          </cell>
          <cell r="R457">
            <v>6886997</v>
          </cell>
          <cell r="S457">
            <v>6637652</v>
          </cell>
        </row>
      </sheetData>
      <sheetData sheetId="17">
        <row r="457">
          <cell r="D457">
            <v>208253</v>
          </cell>
          <cell r="E457">
            <v>613949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208253</v>
          </cell>
          <cell r="K457">
            <v>613949</v>
          </cell>
          <cell r="L457">
            <v>0</v>
          </cell>
          <cell r="M457">
            <v>396547</v>
          </cell>
          <cell r="O457">
            <v>69660</v>
          </cell>
          <cell r="Q457">
            <v>466207</v>
          </cell>
          <cell r="R457">
            <v>208253</v>
          </cell>
          <cell r="S457">
            <v>147742</v>
          </cell>
        </row>
      </sheetData>
      <sheetData sheetId="18">
        <row r="457">
          <cell r="D457">
            <v>1005790</v>
          </cell>
          <cell r="E457">
            <v>1219074.7614298998</v>
          </cell>
          <cell r="F457">
            <v>293193</v>
          </cell>
          <cell r="G457">
            <v>243186.59400000001</v>
          </cell>
          <cell r="H457">
            <v>0</v>
          </cell>
          <cell r="I457">
            <v>0</v>
          </cell>
          <cell r="J457">
            <v>1298983</v>
          </cell>
          <cell r="K457">
            <v>1462261.3554298999</v>
          </cell>
          <cell r="L457">
            <v>0</v>
          </cell>
          <cell r="M457">
            <v>0</v>
          </cell>
          <cell r="N457">
            <v>577341</v>
          </cell>
          <cell r="O457">
            <v>610572.64591659734</v>
          </cell>
          <cell r="P457">
            <v>577341</v>
          </cell>
          <cell r="Q457">
            <v>610572.64591659734</v>
          </cell>
          <cell r="R457">
            <v>721642</v>
          </cell>
          <cell r="S457">
            <v>851688.70951330254</v>
          </cell>
        </row>
      </sheetData>
      <sheetData sheetId="19">
        <row r="457">
          <cell r="D457">
            <v>2893558.2629999998</v>
          </cell>
          <cell r="E457">
            <v>5485039</v>
          </cell>
          <cell r="F457">
            <v>807344</v>
          </cell>
          <cell r="G457">
            <v>803848</v>
          </cell>
          <cell r="H457">
            <v>0</v>
          </cell>
          <cell r="I457">
            <v>0</v>
          </cell>
          <cell r="J457">
            <v>3700902.2629999998</v>
          </cell>
          <cell r="K457">
            <v>6288887</v>
          </cell>
          <cell r="L457">
            <v>0</v>
          </cell>
          <cell r="M457">
            <v>0</v>
          </cell>
          <cell r="N457">
            <v>2601636</v>
          </cell>
          <cell r="O457">
            <v>4667400</v>
          </cell>
          <cell r="P457">
            <v>2601636</v>
          </cell>
          <cell r="Q457">
            <v>4667400</v>
          </cell>
          <cell r="R457">
            <v>1099266.2629999998</v>
          </cell>
          <cell r="S457">
            <v>1621487</v>
          </cell>
        </row>
      </sheetData>
      <sheetData sheetId="20">
        <row r="457">
          <cell r="D457">
            <v>2598670</v>
          </cell>
          <cell r="E457">
            <v>2694741.8149505644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2598670</v>
          </cell>
          <cell r="K457">
            <v>2694741.8149505644</v>
          </cell>
          <cell r="L457">
            <v>0</v>
          </cell>
          <cell r="M457">
            <v>0</v>
          </cell>
          <cell r="N457">
            <v>1287592</v>
          </cell>
          <cell r="O457">
            <v>1672626.3542058088</v>
          </cell>
          <cell r="P457">
            <v>1287592</v>
          </cell>
          <cell r="Q457">
            <v>1672626.3542058088</v>
          </cell>
          <cell r="R457">
            <v>1311078</v>
          </cell>
          <cell r="S457">
            <v>1022115.4607447556</v>
          </cell>
        </row>
      </sheetData>
      <sheetData sheetId="21">
        <row r="457">
          <cell r="D457">
            <v>3474440.568</v>
          </cell>
          <cell r="E457">
            <v>3724055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3474440.568</v>
          </cell>
          <cell r="K457">
            <v>3724055</v>
          </cell>
          <cell r="L457">
            <v>117576</v>
          </cell>
          <cell r="M457">
            <v>56495</v>
          </cell>
          <cell r="N457">
            <v>2813700.3139999998</v>
          </cell>
          <cell r="O457">
            <v>2518262</v>
          </cell>
          <cell r="P457">
            <v>2931276.3139999998</v>
          </cell>
          <cell r="Q457">
            <v>2574757</v>
          </cell>
          <cell r="R457">
            <v>543164.25400000019</v>
          </cell>
          <cell r="S457">
            <v>1149298</v>
          </cell>
        </row>
      </sheetData>
      <sheetData sheetId="22"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4" workbookViewId="0">
      <selection activeCell="D27" sqref="D27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</cols>
  <sheetData>
    <row r="1" spans="1:26">
      <c r="A1">
        <v>457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[1]Sheet1!D$457</f>
        <v>19310507</v>
      </c>
      <c r="E8" s="14">
        <f>[1]Sheet1!E$457</f>
        <v>19965268</v>
      </c>
      <c r="F8" s="14">
        <f>[1]Sheet1!F$457</f>
        <v>0</v>
      </c>
      <c r="G8" s="14">
        <f>[1]Sheet1!G$457</f>
        <v>0</v>
      </c>
      <c r="H8" s="14">
        <f>[1]Sheet1!H$457</f>
        <v>0</v>
      </c>
      <c r="I8" s="14">
        <f>[1]Sheet1!I$457</f>
        <v>0</v>
      </c>
      <c r="J8" s="14">
        <f>[1]Sheet1!J$457</f>
        <v>19310507</v>
      </c>
      <c r="K8" s="14">
        <f>[1]Sheet1!K$457</f>
        <v>19965268</v>
      </c>
      <c r="L8" s="14">
        <f>[1]Sheet1!L$457</f>
        <v>4764089</v>
      </c>
      <c r="M8" s="14">
        <f>[1]Sheet1!M$457</f>
        <v>4428539</v>
      </c>
      <c r="N8" s="14">
        <f>[1]Sheet1!N$457</f>
        <v>2905553</v>
      </c>
      <c r="O8" s="14">
        <f>[1]Sheet1!O$457</f>
        <v>2992718</v>
      </c>
      <c r="P8" s="14">
        <f>[1]Sheet1!P$457</f>
        <v>7669642</v>
      </c>
      <c r="Q8" s="14">
        <f>[1]Sheet1!Q$457</f>
        <v>7421257</v>
      </c>
      <c r="R8" s="14">
        <f>[1]Sheet1!R$457</f>
        <v>11640865</v>
      </c>
      <c r="S8" s="14">
        <f>[1]Sheet1!S$457</f>
        <v>12544011</v>
      </c>
    </row>
    <row r="9" spans="1:26" ht="23.1" customHeight="1">
      <c r="A9" s="6">
        <v>2</v>
      </c>
      <c r="B9" s="9"/>
      <c r="C9" s="3" t="s">
        <v>27</v>
      </c>
      <c r="D9" s="1">
        <f>[1]Sheet2!D$457</f>
        <v>19964278</v>
      </c>
      <c r="E9" s="1">
        <f>[1]Sheet2!E$457</f>
        <v>21104126</v>
      </c>
      <c r="F9" s="1">
        <f>[1]Sheet2!F$457</f>
        <v>12295</v>
      </c>
      <c r="G9" s="1">
        <f>[1]Sheet2!G$457</f>
        <v>8173</v>
      </c>
      <c r="H9" s="1">
        <f>[1]Sheet2!H$457</f>
        <v>4257</v>
      </c>
      <c r="I9" s="1">
        <f>[1]Sheet2!I$457</f>
        <v>4257</v>
      </c>
      <c r="J9" s="1">
        <f>[1]Sheet2!J$457</f>
        <v>19980830</v>
      </c>
      <c r="K9" s="1">
        <f>[1]Sheet2!K$457</f>
        <v>21116556</v>
      </c>
      <c r="L9" s="1">
        <f>[1]Sheet2!L$457</f>
        <v>538028</v>
      </c>
      <c r="M9" s="1">
        <f>[1]Sheet2!M$457</f>
        <v>108321</v>
      </c>
      <c r="N9" s="1">
        <f>[1]Sheet2!N$457</f>
        <v>10007563</v>
      </c>
      <c r="O9" s="1">
        <f>[1]Sheet2!O$457</f>
        <v>9629991</v>
      </c>
      <c r="P9" s="1">
        <f>[1]Sheet2!P$457</f>
        <v>10545591</v>
      </c>
      <c r="Q9" s="1">
        <f>[1]Sheet2!Q$457</f>
        <v>9738312</v>
      </c>
      <c r="R9" s="1">
        <f>[1]Sheet2!R$457</f>
        <v>9435239</v>
      </c>
      <c r="S9" s="1">
        <f>[1]Sheet2!S$457</f>
        <v>11378244</v>
      </c>
      <c r="W9" t="str">
        <f>SUBSTITUTE(Y9,"t1","t"&amp;Z9)</f>
        <v>Sheet2!S$457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[1]Sheet3!D$457</f>
        <v>74258179</v>
      </c>
      <c r="E10" s="1">
        <f>[1]Sheet3!E$457</f>
        <v>67748810</v>
      </c>
      <c r="F10" s="1">
        <f>[1]Sheet3!F$457</f>
        <v>113925</v>
      </c>
      <c r="G10" s="1">
        <f>[1]Sheet3!G$457</f>
        <v>107991</v>
      </c>
      <c r="H10" s="1">
        <f>[1]Sheet3!H$457</f>
        <v>0</v>
      </c>
      <c r="I10" s="1">
        <f>[1]Sheet3!I$457</f>
        <v>0</v>
      </c>
      <c r="J10" s="1">
        <f>[1]Sheet3!J$457</f>
        <v>74372104</v>
      </c>
      <c r="K10" s="1">
        <f>[1]Sheet3!K$457</f>
        <v>67856801</v>
      </c>
      <c r="L10" s="1">
        <f>[1]Sheet3!L$457</f>
        <v>380277</v>
      </c>
      <c r="M10" s="1">
        <f>[1]Sheet3!M$457</f>
        <v>365087</v>
      </c>
      <c r="N10" s="1">
        <f>[1]Sheet3!N$457</f>
        <v>63834548</v>
      </c>
      <c r="O10" s="1">
        <f>[1]Sheet3!O$457</f>
        <v>56031114</v>
      </c>
      <c r="P10" s="1">
        <f>[1]Sheet3!P$457</f>
        <v>64214825</v>
      </c>
      <c r="Q10" s="1">
        <f>[1]Sheet3!Q$457</f>
        <v>56396201</v>
      </c>
      <c r="R10" s="1">
        <f>[1]Sheet3!R$457</f>
        <v>10157279</v>
      </c>
      <c r="S10" s="1">
        <f>[1]Sheet3!S$457</f>
        <v>11460600</v>
      </c>
      <c r="W10" t="str">
        <f>SUBSTITUTE(Y10,"t1","t"&amp;Z10)</f>
        <v>Sheet3!S$457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[1]Sheet4!D$457</f>
        <v>14010593</v>
      </c>
      <c r="E11" s="1">
        <f>[1]Sheet4!E$457</f>
        <v>8923315</v>
      </c>
      <c r="F11" s="1">
        <f>[1]Sheet4!F$457</f>
        <v>74864</v>
      </c>
      <c r="G11" s="1">
        <f>[1]Sheet4!G$457</f>
        <v>0</v>
      </c>
      <c r="H11" s="1">
        <f>[1]Sheet4!H$457</f>
        <v>0</v>
      </c>
      <c r="I11" s="1">
        <f>[1]Sheet4!I$457</f>
        <v>0</v>
      </c>
      <c r="J11" s="1">
        <f>[1]Sheet4!J$457</f>
        <v>14085457</v>
      </c>
      <c r="K11" s="1">
        <f>[1]Sheet4!K$457</f>
        <v>8923315</v>
      </c>
      <c r="L11" s="1">
        <f>[1]Sheet4!L$457</f>
        <v>3459988</v>
      </c>
      <c r="M11" s="1">
        <f>[1]Sheet4!M$457</f>
        <v>86454</v>
      </c>
      <c r="N11" s="1">
        <f>[1]Sheet4!N$457</f>
        <v>9972658</v>
      </c>
      <c r="O11" s="1">
        <f>[1]Sheet4!O$457</f>
        <v>8010283</v>
      </c>
      <c r="P11" s="1">
        <f>[1]Sheet4!P$457</f>
        <v>13432646</v>
      </c>
      <c r="Q11" s="1">
        <f>[1]Sheet4!Q$457</f>
        <v>8096737</v>
      </c>
      <c r="R11" s="1">
        <f>[1]Sheet4!R$457</f>
        <v>652811</v>
      </c>
      <c r="S11" s="1">
        <f>[1]Sheet4!S$457</f>
        <v>826578</v>
      </c>
      <c r="W11" t="str">
        <f>SUBSTITUTE(Y11,"t1","t"&amp;Z11)</f>
        <v>Sheet4!S$457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[1]Sheet5!D$457</f>
        <v>0</v>
      </c>
      <c r="E12" s="1">
        <f>[1]Sheet5!E$457</f>
        <v>0</v>
      </c>
      <c r="F12" s="1">
        <f>[1]Sheet5!F$457</f>
        <v>0</v>
      </c>
      <c r="G12" s="1">
        <f>[1]Sheet5!G$457</f>
        <v>0</v>
      </c>
      <c r="H12" s="1">
        <f>[1]Sheet5!H$457</f>
        <v>0</v>
      </c>
      <c r="I12" s="1">
        <f>[1]Sheet5!I$457</f>
        <v>0</v>
      </c>
      <c r="J12" s="1">
        <f>[1]Sheet5!J$457</f>
        <v>0</v>
      </c>
      <c r="K12" s="1">
        <f>[1]Sheet5!K$457</f>
        <v>0</v>
      </c>
      <c r="L12" s="1">
        <f>[1]Sheet5!L$457</f>
        <v>0</v>
      </c>
      <c r="M12" s="1">
        <f>[1]Sheet5!M$457</f>
        <v>0</v>
      </c>
      <c r="N12" s="1">
        <f>[1]Sheet5!N$457</f>
        <v>0</v>
      </c>
      <c r="O12" s="1">
        <f>[1]Sheet5!O$457</f>
        <v>0</v>
      </c>
      <c r="P12" s="1">
        <f>[1]Sheet5!P$457</f>
        <v>0</v>
      </c>
      <c r="Q12" s="1">
        <f>[1]Sheet5!Q$457</f>
        <v>0</v>
      </c>
      <c r="R12" s="1">
        <f>[1]Sheet5!R$457</f>
        <v>0</v>
      </c>
      <c r="S12" s="1">
        <f>[1]Sheet5!S$457</f>
        <v>0</v>
      </c>
      <c r="W12" t="str">
        <f>SUBSTITUTE(Y12,"t1","t"&amp;Z12)</f>
        <v>Sheet5!S$457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[1]Sheet6!D$457</f>
        <v>3604381</v>
      </c>
      <c r="E13" s="1">
        <f>[1]Sheet6!E$457</f>
        <v>6307893</v>
      </c>
      <c r="F13" s="1">
        <f>[1]Sheet6!F$457</f>
        <v>2271263</v>
      </c>
      <c r="G13" s="1">
        <f>[1]Sheet6!G$457</f>
        <v>195496</v>
      </c>
      <c r="H13" s="1">
        <f>[1]Sheet6!H$457</f>
        <v>36268</v>
      </c>
      <c r="I13" s="1">
        <f>[1]Sheet6!I$457</f>
        <v>221019</v>
      </c>
      <c r="J13" s="1">
        <f>[1]Sheet6!J$457</f>
        <v>5911912</v>
      </c>
      <c r="K13" s="1">
        <f>[1]Sheet6!K$457</f>
        <v>6724408</v>
      </c>
      <c r="L13" s="1">
        <f>[1]Sheet6!L$457</f>
        <v>147827</v>
      </c>
      <c r="M13" s="1">
        <f>[1]Sheet6!M$457</f>
        <v>942797</v>
      </c>
      <c r="N13" s="1">
        <f>[1]Sheet6!N$457</f>
        <v>3768621</v>
      </c>
      <c r="O13" s="1">
        <f>[1]Sheet6!O$457</f>
        <v>1521311</v>
      </c>
      <c r="P13" s="1">
        <f>[1]Sheet6!P$457</f>
        <v>3916448</v>
      </c>
      <c r="Q13" s="1">
        <f>[1]Sheet6!Q$457</f>
        <v>2464108</v>
      </c>
      <c r="R13" s="1">
        <f>[1]Sheet6!R$457</f>
        <v>1995464</v>
      </c>
      <c r="S13" s="1">
        <f>[1]Sheet6!S$457</f>
        <v>4260300</v>
      </c>
      <c r="W13" t="str">
        <f>SUBSTITUTE(Y13,"t1","t"&amp;Z13)</f>
        <v>Sheet6!S$457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[1]Sheet7!D$458</f>
        <v>19772069</v>
      </c>
      <c r="E14" s="1">
        <f>[1]Sheet7!E$458</f>
        <v>6637629</v>
      </c>
      <c r="F14" s="1">
        <f>[1]Sheet7!F$458</f>
        <v>144383</v>
      </c>
      <c r="G14" s="1">
        <f>[1]Sheet7!G$458</f>
        <v>113033</v>
      </c>
      <c r="H14" s="1">
        <f>[1]Sheet7!H$458</f>
        <v>21531</v>
      </c>
      <c r="I14" s="1">
        <f>[1]Sheet7!I$458</f>
        <v>7484</v>
      </c>
      <c r="J14" s="1">
        <f>[1]Sheet7!J$458</f>
        <v>19937983</v>
      </c>
      <c r="K14" s="1">
        <f>[1]Sheet7!K$458</f>
        <v>6758146</v>
      </c>
      <c r="L14" s="1">
        <f>[1]Sheet7!L$458</f>
        <v>173325</v>
      </c>
      <c r="M14" s="1">
        <f>[1]Sheet7!M$458</f>
        <v>74216</v>
      </c>
      <c r="N14" s="1">
        <f>[1]Sheet7!N$458</f>
        <v>18178428</v>
      </c>
      <c r="O14" s="1">
        <f>[1]Sheet7!O$458</f>
        <v>4632398</v>
      </c>
      <c r="P14" s="1">
        <f>[1]Sheet7!P$458</f>
        <v>18351753</v>
      </c>
      <c r="Q14" s="1">
        <f>[1]Sheet7!Q$458</f>
        <v>4706614</v>
      </c>
      <c r="R14" s="1">
        <f>[1]Sheet7!R$458</f>
        <v>1586230</v>
      </c>
      <c r="S14" s="1">
        <f>[1]Sheet7!S$458</f>
        <v>2051532</v>
      </c>
      <c r="W14" t="str">
        <f>SUBSTITUTE(Y14,"t1","t"&amp;Z14)</f>
        <v>Sheet7!S$457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[1]Sheet8!D$457</f>
        <v>10735074.596999999</v>
      </c>
      <c r="E15" s="1">
        <f>[1]Sheet8!E$457</f>
        <v>13112843.186000001</v>
      </c>
      <c r="F15" s="1">
        <f>[1]Sheet8!F$457</f>
        <v>0</v>
      </c>
      <c r="G15" s="1">
        <f>[1]Sheet8!G$457</f>
        <v>0</v>
      </c>
      <c r="H15" s="1">
        <f>[1]Sheet8!H$457</f>
        <v>0</v>
      </c>
      <c r="I15" s="1">
        <f>[1]Sheet8!I$457</f>
        <v>0</v>
      </c>
      <c r="J15" s="1">
        <f>[1]Sheet8!J$457</f>
        <v>10735074.596999999</v>
      </c>
      <c r="K15" s="1">
        <f>[1]Sheet8!K$457</f>
        <v>13112843.186000001</v>
      </c>
      <c r="L15" s="1">
        <f>[1]Sheet8!L$457</f>
        <v>485917.15098033729</v>
      </c>
      <c r="M15" s="1">
        <f>[1]Sheet8!M$457</f>
        <v>443744.92469296861</v>
      </c>
      <c r="N15" s="1">
        <f>[1]Sheet8!N$457</f>
        <v>5878258.7650196627</v>
      </c>
      <c r="O15" s="1">
        <f>[1]Sheet8!O$457</f>
        <v>5979715.8049759232</v>
      </c>
      <c r="P15" s="1">
        <f>[1]Sheet8!P$457</f>
        <v>6364175.9160000002</v>
      </c>
      <c r="Q15" s="1">
        <f>[1]Sheet8!Q$457</f>
        <v>6423460.729668892</v>
      </c>
      <c r="R15" s="1">
        <f>[1]Sheet8!R$457</f>
        <v>4370898.6809999989</v>
      </c>
      <c r="S15" s="1">
        <f>[1]Sheet8!S$457</f>
        <v>6689382.4563311087</v>
      </c>
      <c r="W15" t="str">
        <f>SUBSTITUTE(Y15,"t1","t"&amp;Z15)</f>
        <v>Sheet8!S$457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[1]Sheet9!D$457</f>
        <v>3948912</v>
      </c>
      <c r="E16" s="1">
        <f>[1]Sheet9!E$457</f>
        <v>2674676</v>
      </c>
      <c r="F16" s="1">
        <f>[1]Sheet9!F$457</f>
        <v>0</v>
      </c>
      <c r="G16" s="1">
        <f>[1]Sheet9!G$457</f>
        <v>0</v>
      </c>
      <c r="H16" s="1">
        <f>[1]Sheet9!H$457</f>
        <v>0</v>
      </c>
      <c r="I16" s="1">
        <f>[1]Sheet9!I$457</f>
        <v>0</v>
      </c>
      <c r="J16" s="1">
        <f>[1]Sheet9!J$457</f>
        <v>3948912</v>
      </c>
      <c r="K16" s="1">
        <f>[1]Sheet9!K$457</f>
        <v>2674676</v>
      </c>
      <c r="L16" s="1">
        <f>[1]Sheet9!L$457</f>
        <v>0</v>
      </c>
      <c r="M16" s="1">
        <f>[1]Sheet9!M$457</f>
        <v>36382</v>
      </c>
      <c r="N16" s="1">
        <f>[1]Sheet9!N$457</f>
        <v>2553340</v>
      </c>
      <c r="O16" s="1">
        <f>[1]Sheet9!O$457</f>
        <v>1303453</v>
      </c>
      <c r="P16" s="1">
        <f>[1]Sheet9!P$457</f>
        <v>2553340</v>
      </c>
      <c r="Q16" s="1">
        <f>[1]Sheet9!Q$457</f>
        <v>1339835</v>
      </c>
      <c r="R16" s="1">
        <f>[1]Sheet9!R$457</f>
        <v>1395572</v>
      </c>
      <c r="S16" s="1">
        <f>[1]Sheet9!S$457</f>
        <v>1334841</v>
      </c>
      <c r="W16" t="str">
        <f>SUBSTITUTE(Y16,"t1","t"&amp;Z16)</f>
        <v>Sheet9!S$457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165603993.597</v>
      </c>
      <c r="E17" s="1">
        <f>SUM(E8:E16)</f>
        <v>146474560.18599999</v>
      </c>
      <c r="F17" s="1">
        <f>SUM(F8:F16)</f>
        <v>2616730</v>
      </c>
      <c r="G17" s="1">
        <f>SUM(G8:G16)</f>
        <v>424693</v>
      </c>
      <c r="H17" s="1">
        <f>SUM(H8:H16)</f>
        <v>62056</v>
      </c>
      <c r="I17" s="1">
        <f>SUM(I8:I16)</f>
        <v>232760</v>
      </c>
      <c r="J17" s="1">
        <f>SUM(J8:J16)</f>
        <v>168282779.597</v>
      </c>
      <c r="K17" s="1">
        <f>SUM(K8:K16)</f>
        <v>147132013.18599999</v>
      </c>
      <c r="L17" s="1">
        <f>SUM(L8:L16)</f>
        <v>9949451.1509803366</v>
      </c>
      <c r="M17" s="1">
        <f>SUM(M8:M16)</f>
        <v>6485540.9246929688</v>
      </c>
      <c r="N17" s="1">
        <f>SUM(N8:N16)</f>
        <v>117098969.76501966</v>
      </c>
      <c r="O17" s="1">
        <f>SUM(O8:O16)</f>
        <v>90100983.804975927</v>
      </c>
      <c r="P17" s="1">
        <f>SUM(P8:P16)</f>
        <v>127048420.91599999</v>
      </c>
      <c r="Q17" s="1">
        <f>SUM(Q8:Q16)</f>
        <v>96586524.729668885</v>
      </c>
      <c r="R17" s="1">
        <f>SUM(R8:R16)</f>
        <v>41234358.681000002</v>
      </c>
      <c r="S17" s="1">
        <f>SUM(S8:S16)</f>
        <v>50545488.456331111</v>
      </c>
    </row>
    <row r="18" spans="1:26" ht="23.1" customHeight="1">
      <c r="A18" s="6">
        <v>10</v>
      </c>
      <c r="B18" s="9"/>
      <c r="C18" s="12" t="s">
        <v>18</v>
      </c>
      <c r="D18" s="1">
        <f>[1]Sheet10!D$457</f>
        <v>5434080</v>
      </c>
      <c r="E18" s="1">
        <f>[1]Sheet10!E$457</f>
        <v>6571420</v>
      </c>
      <c r="F18" s="1">
        <f>[1]Sheet10!F$457</f>
        <v>0</v>
      </c>
      <c r="G18" s="1">
        <f>[1]Sheet10!G$457</f>
        <v>0</v>
      </c>
      <c r="H18" s="1">
        <f>[1]Sheet10!H$457</f>
        <v>0</v>
      </c>
      <c r="I18" s="1">
        <f>[1]Sheet10!I$457</f>
        <v>0</v>
      </c>
      <c r="J18" s="1">
        <f>[1]Sheet10!J$457</f>
        <v>5434080</v>
      </c>
      <c r="K18" s="1">
        <f>[1]Sheet10!K$457</f>
        <v>6571420</v>
      </c>
      <c r="L18" s="1">
        <f>[1]Sheet10!L$457</f>
        <v>0</v>
      </c>
      <c r="M18" s="1">
        <f>[1]Sheet10!M$457</f>
        <v>7269</v>
      </c>
      <c r="N18" s="1">
        <f>[1]Sheet10!N$457</f>
        <v>2935494</v>
      </c>
      <c r="O18" s="1">
        <f>[1]Sheet10!O$457</f>
        <v>3685445</v>
      </c>
      <c r="P18" s="1">
        <f>[1]Sheet10!P$457</f>
        <v>2935494</v>
      </c>
      <c r="Q18" s="1">
        <f>[1]Sheet10!Q$457</f>
        <v>3692714</v>
      </c>
      <c r="R18" s="1">
        <f>[1]Sheet10!R$457</f>
        <v>2498586</v>
      </c>
      <c r="S18" s="1">
        <f>[1]Sheet10!S$457</f>
        <v>2878706</v>
      </c>
      <c r="W18" t="str">
        <f>SUBSTITUTE(Y18,"t1","t"&amp;Z18)</f>
        <v>Sheet10!S$457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[1]Sheet11!D$457</f>
        <v>0</v>
      </c>
      <c r="E19" s="1">
        <f>[1]Sheet11!E$457</f>
        <v>29057</v>
      </c>
      <c r="F19" s="1">
        <f>[1]Sheet11!F$457</f>
        <v>0</v>
      </c>
      <c r="G19" s="1">
        <f>[1]Sheet11!G$457</f>
        <v>0</v>
      </c>
      <c r="H19" s="1">
        <f>[1]Sheet11!H$457</f>
        <v>0</v>
      </c>
      <c r="I19" s="1">
        <f>[1]Sheet11!I$457</f>
        <v>0</v>
      </c>
      <c r="J19" s="1">
        <f>[1]Sheet11!J$457</f>
        <v>0</v>
      </c>
      <c r="K19" s="1">
        <f>[1]Sheet11!K$457</f>
        <v>29057</v>
      </c>
      <c r="L19" s="1">
        <f>[1]Sheet11!L$457</f>
        <v>0</v>
      </c>
      <c r="M19" s="1">
        <f>[1]Sheet11!M$457</f>
        <v>0</v>
      </c>
      <c r="N19" s="1">
        <f>[1]Sheet11!N$457</f>
        <v>0</v>
      </c>
      <c r="O19" s="1">
        <f>[1]Sheet11!O$457</f>
        <v>12750</v>
      </c>
      <c r="P19" s="1">
        <f>[1]Sheet11!P$457</f>
        <v>0</v>
      </c>
      <c r="Q19" s="1">
        <f>[1]Sheet11!Q$457</f>
        <v>12750</v>
      </c>
      <c r="R19" s="1">
        <f>[1]Sheet11!R$457</f>
        <v>0</v>
      </c>
      <c r="S19" s="1">
        <f>[1]Sheet11!S$457</f>
        <v>16307</v>
      </c>
      <c r="W19" t="str">
        <f>SUBSTITUTE(Y19,"t1","t"&amp;Z19)</f>
        <v>Sheet11!S$457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5434080</v>
      </c>
      <c r="E20" s="1">
        <f>SUM(E18:E19)</f>
        <v>6600477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5434080</v>
      </c>
      <c r="K20" s="1">
        <f>SUM(K18:K19)</f>
        <v>6600477</v>
      </c>
      <c r="L20" s="1">
        <f>SUM(L18:L19)</f>
        <v>0</v>
      </c>
      <c r="M20" s="1">
        <f>SUM(M18:M19)</f>
        <v>7269</v>
      </c>
      <c r="N20" s="1">
        <f>SUM(N18:N19)</f>
        <v>2935494</v>
      </c>
      <c r="O20" s="1">
        <f>SUM(O18:O19)</f>
        <v>3698195</v>
      </c>
      <c r="P20" s="1">
        <f>SUM(P18:P19)</f>
        <v>2935494</v>
      </c>
      <c r="Q20" s="1">
        <f>SUM(Q18:Q19)</f>
        <v>3705464</v>
      </c>
      <c r="R20" s="1">
        <f>SUM(R18:R19)</f>
        <v>2498586</v>
      </c>
      <c r="S20" s="1">
        <f>SUM(S18:S19)</f>
        <v>2895013</v>
      </c>
    </row>
    <row r="21" spans="1:26" ht="23.1" customHeight="1">
      <c r="A21" s="6"/>
      <c r="B21" s="9"/>
      <c r="C21" s="10" t="s">
        <v>15</v>
      </c>
      <c r="D21" s="1">
        <f>SUM(D17+D20)</f>
        <v>171038073.597</v>
      </c>
      <c r="E21" s="1">
        <f>SUM(E17+E20)</f>
        <v>153075037.18599999</v>
      </c>
      <c r="F21" s="1">
        <f>SUM(F17+F20)</f>
        <v>2616730</v>
      </c>
      <c r="G21" s="1">
        <f>SUM(G17+G20)</f>
        <v>424693</v>
      </c>
      <c r="H21" s="1">
        <f>SUM(H17+H20)</f>
        <v>62056</v>
      </c>
      <c r="I21" s="1">
        <f>SUM(I17+I20)</f>
        <v>232760</v>
      </c>
      <c r="J21" s="1">
        <f>SUM(J17+J20)</f>
        <v>173716859.597</v>
      </c>
      <c r="K21" s="1">
        <f>SUM(K17+K20)</f>
        <v>153732490.18599999</v>
      </c>
      <c r="L21" s="1">
        <f>SUM(L17+L20)</f>
        <v>9949451.1509803366</v>
      </c>
      <c r="M21" s="1">
        <f>SUM(M17+M20)</f>
        <v>6492809.9246929688</v>
      </c>
      <c r="N21" s="1">
        <f>SUM(N17+N20)</f>
        <v>120034463.76501966</v>
      </c>
      <c r="O21" s="1">
        <f>SUM(O17+O20)</f>
        <v>93799178.804975927</v>
      </c>
      <c r="P21" s="1">
        <f>SUM(P17+P20)</f>
        <v>129983914.91599999</v>
      </c>
      <c r="Q21" s="1">
        <f>SUM(Q17+Q20)</f>
        <v>100291988.72966889</v>
      </c>
      <c r="R21" s="1">
        <f>SUM(R17+R20)</f>
        <v>43732944.681000002</v>
      </c>
      <c r="S21" s="1">
        <f>SUM(S17+S20)</f>
        <v>53440501.456331111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[1]Sheet12!D$457</f>
        <v>5935443</v>
      </c>
      <c r="E22" s="1">
        <f>[1]Sheet12!E$457</f>
        <v>5502087</v>
      </c>
      <c r="F22" s="1">
        <f>[1]Sheet12!F$457</f>
        <v>0</v>
      </c>
      <c r="G22" s="1">
        <f>[1]Sheet12!G$457</f>
        <v>0</v>
      </c>
      <c r="H22" s="1">
        <f>[1]Sheet12!H$457</f>
        <v>0</v>
      </c>
      <c r="I22" s="1">
        <f>[1]Sheet12!I$457</f>
        <v>0</v>
      </c>
      <c r="J22" s="1">
        <f>[1]Sheet12!J$457</f>
        <v>5935443</v>
      </c>
      <c r="K22" s="1">
        <f>[1]Sheet12!K$457</f>
        <v>5502087</v>
      </c>
      <c r="L22" s="1">
        <f>[1]Sheet12!L$457</f>
        <v>0</v>
      </c>
      <c r="M22" s="1">
        <f>[1]Sheet12!M$457</f>
        <v>0</v>
      </c>
      <c r="N22" s="1">
        <f>[1]Sheet12!N$457</f>
        <v>0</v>
      </c>
      <c r="O22" s="1">
        <f>[1]Sheet12!O$457</f>
        <v>1610640</v>
      </c>
      <c r="P22" s="1">
        <f>[1]Sheet12!P$457</f>
        <v>2344554</v>
      </c>
      <c r="Q22" s="1">
        <f>[1]Sheet12!Q$457</f>
        <v>1610640</v>
      </c>
      <c r="R22" s="1">
        <f>[1]Sheet12!R$457</f>
        <v>3590889</v>
      </c>
      <c r="S22" s="1">
        <f>[1]Sheet12!S$457</f>
        <v>3891447</v>
      </c>
      <c r="W22" t="str">
        <f>SUBSTITUTE(Y22,"t1","t"&amp;Z22)</f>
        <v>Sheet12!S$457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[1]Sheet13!D$457</f>
        <v>1195075</v>
      </c>
      <c r="E23" s="1">
        <f>[1]Sheet13!E$457</f>
        <v>1297368</v>
      </c>
      <c r="F23" s="1">
        <f>[1]Sheet13!F$457</f>
        <v>34369</v>
      </c>
      <c r="G23" s="1">
        <f>[1]Sheet13!G$457</f>
        <v>8701</v>
      </c>
      <c r="H23" s="1">
        <f>[1]Sheet13!H$457</f>
        <v>0</v>
      </c>
      <c r="I23" s="1">
        <f>[1]Sheet13!I$457</f>
        <v>0</v>
      </c>
      <c r="J23" s="1">
        <f>[1]Sheet13!J$457</f>
        <v>1229444</v>
      </c>
      <c r="K23" s="1">
        <f>[1]Sheet13!K$457</f>
        <v>1306069</v>
      </c>
      <c r="L23" s="1">
        <f>[1]Sheet13!L$457</f>
        <v>0</v>
      </c>
      <c r="M23" s="1">
        <f>[1]Sheet13!M$457</f>
        <v>0</v>
      </c>
      <c r="N23" s="1">
        <f>[1]Sheet13!N$457</f>
        <v>466535</v>
      </c>
      <c r="O23" s="1">
        <f>[1]Sheet13!O$457</f>
        <v>502453</v>
      </c>
      <c r="P23" s="1">
        <f>[1]Sheet13!P$457</f>
        <v>466535</v>
      </c>
      <c r="Q23" s="1">
        <f>[1]Sheet13!Q$457</f>
        <v>502453</v>
      </c>
      <c r="R23" s="1">
        <f>[1]Sheet13!R$457</f>
        <v>762909</v>
      </c>
      <c r="S23" s="1">
        <f>[1]Sheet13!S$457</f>
        <v>803616</v>
      </c>
      <c r="W23" t="str">
        <f>SUBSTITUTE(Y23,"t1","t"&amp;Z23)</f>
        <v>Sheet13!S$457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[1]Sheet14!D$457</f>
        <v>864537</v>
      </c>
      <c r="E24" s="1">
        <f>[1]Sheet14!E$457</f>
        <v>1258261</v>
      </c>
      <c r="F24" s="1">
        <f>[1]Sheet14!F$457</f>
        <v>78999</v>
      </c>
      <c r="G24" s="1">
        <f>[1]Sheet14!G$457</f>
        <v>0</v>
      </c>
      <c r="H24" s="1">
        <f>[1]Sheet14!H$457</f>
        <v>0</v>
      </c>
      <c r="I24" s="1">
        <f>[1]Sheet14!I$457</f>
        <v>0</v>
      </c>
      <c r="J24" s="1">
        <f>[1]Sheet14!J$457</f>
        <v>943536</v>
      </c>
      <c r="K24" s="1">
        <f>[1]Sheet14!K$457</f>
        <v>1258261</v>
      </c>
      <c r="L24" s="1">
        <f>[1]Sheet14!L$457</f>
        <v>0</v>
      </c>
      <c r="M24" s="1">
        <f>[1]Sheet14!M$457</f>
        <v>0</v>
      </c>
      <c r="N24" s="1">
        <f>[1]Sheet14!N$457</f>
        <v>0</v>
      </c>
      <c r="O24" s="1">
        <f>[1]Sheet14!O$457</f>
        <v>451275</v>
      </c>
      <c r="P24" s="1">
        <f>[1]Sheet14!P$457</f>
        <v>0</v>
      </c>
      <c r="Q24" s="1">
        <f>[1]Sheet14!Q$457</f>
        <v>451275</v>
      </c>
      <c r="R24" s="1">
        <f>[1]Sheet14!R$457</f>
        <v>943536</v>
      </c>
      <c r="S24" s="1">
        <f>[1]Sheet14!S$457</f>
        <v>806986</v>
      </c>
      <c r="W24" t="str">
        <f>SUBSTITUTE(Y24,"t1","t"&amp;Z24)</f>
        <v>Sheet14!S$457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[1]Sheet15!D$457</f>
        <v>7145439</v>
      </c>
      <c r="E25" s="1">
        <f>[1]Sheet15!E$457</f>
        <v>7863881</v>
      </c>
      <c r="F25" s="1">
        <f>[1]Sheet15!F$457</f>
        <v>0</v>
      </c>
      <c r="G25" s="1">
        <f>[1]Sheet15!G$457</f>
        <v>0</v>
      </c>
      <c r="H25" s="1">
        <f>[1]Sheet15!H$457</f>
        <v>0</v>
      </c>
      <c r="I25" s="1">
        <f>[1]Sheet15!I$457</f>
        <v>0</v>
      </c>
      <c r="J25" s="1">
        <f>[1]Sheet15!J$457</f>
        <v>7145439</v>
      </c>
      <c r="K25" s="1">
        <f>[1]Sheet15!K$457</f>
        <v>7863881</v>
      </c>
      <c r="L25" s="1">
        <f>[1]Sheet15!L$457</f>
        <v>17021</v>
      </c>
      <c r="M25" s="1">
        <f>[1]Sheet15!M$457</f>
        <v>-297</v>
      </c>
      <c r="N25" s="1">
        <f>[1]Sheet15!N$457</f>
        <v>1411611</v>
      </c>
      <c r="O25" s="1">
        <f>[1]Sheet15!O$457</f>
        <v>1171522</v>
      </c>
      <c r="P25" s="1">
        <f>[1]Sheet15!P$457</f>
        <v>1428632</v>
      </c>
      <c r="Q25" s="1">
        <f>[1]Sheet15!Q$457</f>
        <v>1171225</v>
      </c>
      <c r="R25" s="1">
        <f>[1]Sheet15!R$457</f>
        <v>5716807</v>
      </c>
      <c r="S25" s="1">
        <f>[1]Sheet15!S$457</f>
        <v>6692656</v>
      </c>
      <c r="W25" t="str">
        <f>SUBSTITUTE(Y25,"t1","t"&amp;Z25)</f>
        <v>Sheet15!S$457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[1]Sheet16!D$457</f>
        <v>10868648</v>
      </c>
      <c r="E26" s="1">
        <f>[1]Sheet16!E$457</f>
        <v>10594965</v>
      </c>
      <c r="F26" s="1">
        <f>[1]Sheet16!F$457</f>
        <v>1384044</v>
      </c>
      <c r="G26" s="1">
        <f>[1]Sheet16!G$457</f>
        <v>96727</v>
      </c>
      <c r="H26" s="1">
        <f>[1]Sheet16!H$457</f>
        <v>0</v>
      </c>
      <c r="I26" s="1">
        <f>[1]Sheet16!I$457</f>
        <v>0</v>
      </c>
      <c r="J26" s="1">
        <f>[1]Sheet16!J$457</f>
        <v>12252692</v>
      </c>
      <c r="K26" s="1">
        <f>[1]Sheet16!K$457</f>
        <v>10691692</v>
      </c>
      <c r="L26" s="1">
        <f>[1]Sheet16!L$457</f>
        <v>312910</v>
      </c>
      <c r="M26" s="1">
        <f>[1]Sheet16!M$457</f>
        <v>226796</v>
      </c>
      <c r="N26" s="1">
        <f>[1]Sheet16!N$457</f>
        <v>5052785</v>
      </c>
      <c r="O26" s="1">
        <f>[1]Sheet16!O$457</f>
        <v>3827244</v>
      </c>
      <c r="P26" s="1">
        <f>[1]Sheet16!P$457</f>
        <v>5365695</v>
      </c>
      <c r="Q26" s="1">
        <f>[1]Sheet16!Q$457</f>
        <v>4054040</v>
      </c>
      <c r="R26" s="1">
        <f>[1]Sheet16!R$457</f>
        <v>6886997</v>
      </c>
      <c r="S26" s="1">
        <f>[1]Sheet16!S$457</f>
        <v>6637652</v>
      </c>
      <c r="W26" t="str">
        <f>SUBSTITUTE(Y26,"t1","t"&amp;Z26)</f>
        <v>Sheet16!S$457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[1]Sheet17!D$457</f>
        <v>208253</v>
      </c>
      <c r="E27" s="1">
        <f>[1]Sheet17!E$457</f>
        <v>613949</v>
      </c>
      <c r="F27" s="1">
        <f>[1]Sheet17!F$457</f>
        <v>0</v>
      </c>
      <c r="G27" s="1">
        <f>[1]Sheet17!G$457</f>
        <v>0</v>
      </c>
      <c r="H27" s="1">
        <f>[1]Sheet17!H$457</f>
        <v>0</v>
      </c>
      <c r="I27" s="1">
        <f>[1]Sheet17!I$457</f>
        <v>0</v>
      </c>
      <c r="J27" s="1">
        <f>[1]Sheet17!J$457</f>
        <v>208253</v>
      </c>
      <c r="K27" s="1">
        <f>[1]Sheet17!K$457</f>
        <v>613949</v>
      </c>
      <c r="L27" s="1">
        <f>[1]Sheet17!L$457</f>
        <v>0</v>
      </c>
      <c r="M27" s="1">
        <f>[1]Sheet17!M$457</f>
        <v>396547</v>
      </c>
      <c r="N27" s="1">
        <f>[1]Sheet17!N$457</f>
        <v>0</v>
      </c>
      <c r="O27" s="1">
        <f>[1]Sheet17!O$457</f>
        <v>69660</v>
      </c>
      <c r="P27" s="1">
        <f>[1]Sheet17!P$457</f>
        <v>0</v>
      </c>
      <c r="Q27" s="1">
        <f>[1]Sheet17!Q$457</f>
        <v>466207</v>
      </c>
      <c r="R27" s="1">
        <f>[1]Sheet17!R$457</f>
        <v>208253</v>
      </c>
      <c r="S27" s="1">
        <f>[1]Sheet17!S$457</f>
        <v>147742</v>
      </c>
      <c r="W27" t="str">
        <f>SUBSTITUTE(Y27,"t1","t"&amp;Z27)</f>
        <v>Sheet17!S$457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[1]Sheet18!D$457</f>
        <v>1005790</v>
      </c>
      <c r="E28" s="1">
        <f>[1]Sheet18!E$457</f>
        <v>1219074.7614298998</v>
      </c>
      <c r="F28" s="1">
        <f>[1]Sheet18!F$457</f>
        <v>293193</v>
      </c>
      <c r="G28" s="1">
        <f>[1]Sheet18!G$457</f>
        <v>243186.59400000001</v>
      </c>
      <c r="H28" s="1">
        <f>[1]Sheet18!H$457</f>
        <v>0</v>
      </c>
      <c r="I28" s="1">
        <f>[1]Sheet18!I$457</f>
        <v>0</v>
      </c>
      <c r="J28" s="1">
        <f>[1]Sheet18!J$457</f>
        <v>1298983</v>
      </c>
      <c r="K28" s="1">
        <f>[1]Sheet18!K$457</f>
        <v>1462261.3554298999</v>
      </c>
      <c r="L28" s="1">
        <f>[1]Sheet18!L$457</f>
        <v>0</v>
      </c>
      <c r="M28" s="1">
        <f>[1]Sheet18!M$457</f>
        <v>0</v>
      </c>
      <c r="N28" s="1">
        <f>[1]Sheet18!N$457</f>
        <v>577341</v>
      </c>
      <c r="O28" s="1">
        <f>[1]Sheet18!O$457</f>
        <v>610572.64591659734</v>
      </c>
      <c r="P28" s="1">
        <f>[1]Sheet18!P$457</f>
        <v>577341</v>
      </c>
      <c r="Q28" s="1">
        <f>[1]Sheet18!Q$457</f>
        <v>610572.64591659734</v>
      </c>
      <c r="R28" s="1">
        <f>[1]Sheet18!R$457</f>
        <v>721642</v>
      </c>
      <c r="S28" s="1">
        <f>[1]Sheet18!S$457</f>
        <v>851688.70951330254</v>
      </c>
      <c r="W28" t="str">
        <f>SUBSTITUTE(Y28,"t1","t"&amp;Z28)</f>
        <v>Sheet18!S$457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[1]Sheet19!D$457</f>
        <v>2893558.2629999998</v>
      </c>
      <c r="E29" s="1">
        <f>[1]Sheet19!E$457</f>
        <v>5485039</v>
      </c>
      <c r="F29" s="1">
        <f>[1]Sheet19!F$457</f>
        <v>807344</v>
      </c>
      <c r="G29" s="1">
        <f>[1]Sheet19!G$457</f>
        <v>803848</v>
      </c>
      <c r="H29" s="1">
        <f>[1]Sheet19!H$457</f>
        <v>0</v>
      </c>
      <c r="I29" s="1">
        <f>[1]Sheet19!I$457</f>
        <v>0</v>
      </c>
      <c r="J29" s="1">
        <f>[1]Sheet19!J$457</f>
        <v>3700902.2629999998</v>
      </c>
      <c r="K29" s="1">
        <f>[1]Sheet19!K$457</f>
        <v>6288887</v>
      </c>
      <c r="L29" s="1">
        <f>[1]Sheet19!L$457</f>
        <v>0</v>
      </c>
      <c r="M29" s="1">
        <f>[1]Sheet19!M$457</f>
        <v>0</v>
      </c>
      <c r="N29" s="1">
        <f>[1]Sheet19!N$457</f>
        <v>2601636</v>
      </c>
      <c r="O29" s="1">
        <f>[1]Sheet19!O$457</f>
        <v>4667400</v>
      </c>
      <c r="P29" s="1">
        <f>[1]Sheet19!P$457</f>
        <v>2601636</v>
      </c>
      <c r="Q29" s="1">
        <f>[1]Sheet19!Q$457</f>
        <v>4667400</v>
      </c>
      <c r="R29" s="1">
        <f>[1]Sheet19!R$457</f>
        <v>1099266.2629999998</v>
      </c>
      <c r="S29" s="1">
        <f>[1]Sheet19!S$457</f>
        <v>1621487</v>
      </c>
      <c r="W29" t="str">
        <f>SUBSTITUTE(Y29,"t1","t"&amp;Z29)</f>
        <v>Sheet19!S$457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[1]Sheet20!D$457</f>
        <v>2598670</v>
      </c>
      <c r="E30" s="1">
        <f>[1]Sheet20!E$457</f>
        <v>2694741.8149505644</v>
      </c>
      <c r="F30" s="1">
        <f>[1]Sheet20!F$457</f>
        <v>0</v>
      </c>
      <c r="G30" s="1">
        <f>[1]Sheet20!G$457</f>
        <v>0</v>
      </c>
      <c r="H30" s="1">
        <f>[1]Sheet20!H$457</f>
        <v>0</v>
      </c>
      <c r="I30" s="1">
        <f>[1]Sheet20!I$457</f>
        <v>0</v>
      </c>
      <c r="J30" s="1">
        <f>[1]Sheet20!J$457</f>
        <v>2598670</v>
      </c>
      <c r="K30" s="1">
        <f>[1]Sheet20!K$457</f>
        <v>2694741.8149505644</v>
      </c>
      <c r="L30" s="1">
        <f>[1]Sheet20!L$457</f>
        <v>0</v>
      </c>
      <c r="M30" s="1">
        <f>[1]Sheet20!M$457</f>
        <v>0</v>
      </c>
      <c r="N30" s="1">
        <f>[1]Sheet20!N$457</f>
        <v>1287592</v>
      </c>
      <c r="O30" s="1">
        <f>[1]Sheet20!O$457</f>
        <v>1672626.3542058088</v>
      </c>
      <c r="P30" s="1">
        <f>[1]Sheet20!P$457</f>
        <v>1287592</v>
      </c>
      <c r="Q30" s="1">
        <f>[1]Sheet20!Q$457</f>
        <v>1672626.3542058088</v>
      </c>
      <c r="R30" s="1">
        <f>[1]Sheet20!R$457</f>
        <v>1311078</v>
      </c>
      <c r="S30" s="1">
        <f>[1]Sheet20!S$457</f>
        <v>1022115.4607447556</v>
      </c>
      <c r="W30" t="str">
        <f>SUBSTITUTE(Y30,"t1","t"&amp;Z30)</f>
        <v>Sheet20!S$457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[1]Sheet21!D$457</f>
        <v>3474440.568</v>
      </c>
      <c r="E31" s="1">
        <f>[1]Sheet21!E$457</f>
        <v>3724055</v>
      </c>
      <c r="F31" s="1">
        <f>[1]Sheet21!F$457</f>
        <v>0</v>
      </c>
      <c r="G31" s="1">
        <f>[1]Sheet21!G$457</f>
        <v>0</v>
      </c>
      <c r="H31" s="1">
        <f>[1]Sheet21!H$457</f>
        <v>0</v>
      </c>
      <c r="I31" s="1">
        <f>[1]Sheet21!I$457</f>
        <v>0</v>
      </c>
      <c r="J31" s="1">
        <f>[1]Sheet21!J$457</f>
        <v>3474440.568</v>
      </c>
      <c r="K31" s="1">
        <f>[1]Sheet21!K$457</f>
        <v>3724055</v>
      </c>
      <c r="L31" s="1">
        <f>[1]Sheet21!L$457</f>
        <v>117576</v>
      </c>
      <c r="M31" s="1">
        <f>[1]Sheet21!M$457</f>
        <v>56495</v>
      </c>
      <c r="N31" s="1">
        <f>[1]Sheet21!N$457</f>
        <v>2813700.3139999998</v>
      </c>
      <c r="O31" s="1">
        <f>[1]Sheet21!O$457</f>
        <v>2518262</v>
      </c>
      <c r="P31" s="1">
        <f>[1]Sheet21!P$457</f>
        <v>2931276.3139999998</v>
      </c>
      <c r="Q31" s="1">
        <f>[1]Sheet21!Q$457</f>
        <v>2574757</v>
      </c>
      <c r="R31" s="1">
        <f>[1]Sheet21!R$457</f>
        <v>543164.25400000019</v>
      </c>
      <c r="S31" s="1">
        <f>[1]Sheet21!S$457</f>
        <v>1149298</v>
      </c>
      <c r="W31" t="str">
        <f>SUBSTITUTE(Y31,"t1","t"&amp;Z31)</f>
        <v>Sheet21!S$457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[1]Sheet22!D$457</f>
        <v>0</v>
      </c>
      <c r="E32" s="1">
        <f>[1]Sheet22!E$457</f>
        <v>0</v>
      </c>
      <c r="F32" s="1">
        <f>[1]Sheet22!F$457</f>
        <v>0</v>
      </c>
      <c r="G32" s="1">
        <f>[1]Sheet22!G$457</f>
        <v>0</v>
      </c>
      <c r="H32" s="1">
        <f>[1]Sheet22!H$457</f>
        <v>0</v>
      </c>
      <c r="I32" s="1">
        <f>[1]Sheet22!I$457</f>
        <v>0</v>
      </c>
      <c r="J32" s="1">
        <f>[1]Sheet22!J$457</f>
        <v>0</v>
      </c>
      <c r="K32" s="1">
        <f>[1]Sheet22!K$457</f>
        <v>0</v>
      </c>
      <c r="L32" s="1">
        <f>[1]Sheet22!L$457</f>
        <v>0</v>
      </c>
      <c r="M32" s="1">
        <f>[1]Sheet22!M$457</f>
        <v>0</v>
      </c>
      <c r="N32" s="1">
        <f>[1]Sheet22!N$457</f>
        <v>0</v>
      </c>
      <c r="O32" s="1">
        <f>[1]Sheet22!O$457</f>
        <v>0</v>
      </c>
      <c r="P32" s="1">
        <f>[1]Sheet22!P$457</f>
        <v>0</v>
      </c>
      <c r="Q32" s="1">
        <f>[1]Sheet22!Q$457</f>
        <v>0</v>
      </c>
      <c r="R32" s="1">
        <f>[1]Sheet22!R$457</f>
        <v>0</v>
      </c>
      <c r="S32" s="1">
        <f>[1]Sheet22!S$457</f>
        <v>0</v>
      </c>
      <c r="W32" t="str">
        <f>SUBSTITUTE(Y32,"t1","t"&amp;Z32)</f>
        <v>Sheet22!S$457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36189853.831</v>
      </c>
      <c r="E33" s="1">
        <f>SUM(E22:E32)</f>
        <v>40253421.576380461</v>
      </c>
      <c r="F33" s="1">
        <f>SUM(F22:F32)</f>
        <v>2597949</v>
      </c>
      <c r="G33" s="1">
        <f>SUM(G22:G32)</f>
        <v>1152462.594</v>
      </c>
      <c r="H33" s="1">
        <f>SUM(H22:H32)</f>
        <v>0</v>
      </c>
      <c r="I33" s="1">
        <f>SUM(I22:I32)</f>
        <v>0</v>
      </c>
      <c r="J33" s="1">
        <f>SUM(J22:J32)</f>
        <v>38787802.831</v>
      </c>
      <c r="K33" s="1">
        <f>SUM(K22:K32)</f>
        <v>41405884.170380466</v>
      </c>
      <c r="L33" s="1">
        <f>SUM(L22:L32)</f>
        <v>447507</v>
      </c>
      <c r="M33" s="1">
        <f>SUM(M22:M32)</f>
        <v>679541</v>
      </c>
      <c r="N33" s="1">
        <f>SUM(N22:N32)</f>
        <v>14211200.313999999</v>
      </c>
      <c r="O33" s="1">
        <f>SUM(O22:O32)</f>
        <v>17101655.000122406</v>
      </c>
      <c r="P33" s="1">
        <f>SUM(P22:P32)</f>
        <v>17003261.313999999</v>
      </c>
      <c r="Q33" s="1">
        <f>SUM(Q22:Q32)</f>
        <v>17781196.000122406</v>
      </c>
      <c r="R33" s="1">
        <f>SUM(R22:R32)</f>
        <v>21784541.517000001</v>
      </c>
      <c r="S33" s="1">
        <f>SUM(S22:S32)</f>
        <v>23624688.17025806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207227927.428</v>
      </c>
      <c r="E34" s="1">
        <f>E33+E21</f>
        <v>193328458.76238045</v>
      </c>
      <c r="F34" s="1">
        <f>F33+F21</f>
        <v>5214679</v>
      </c>
      <c r="G34" s="1">
        <f>G33+G21</f>
        <v>1577155.594</v>
      </c>
      <c r="H34" s="1">
        <f>H33+H21</f>
        <v>62056</v>
      </c>
      <c r="I34" s="1">
        <f>I33+I21</f>
        <v>232760</v>
      </c>
      <c r="J34" s="1">
        <f>J33+J21</f>
        <v>212504662.428</v>
      </c>
      <c r="K34" s="1">
        <f>K33+K21</f>
        <v>195138374.35638046</v>
      </c>
      <c r="L34" s="1">
        <f>L33+L21</f>
        <v>10396958.150980337</v>
      </c>
      <c r="M34" s="1">
        <f>M33+M21</f>
        <v>7172350.9246929688</v>
      </c>
      <c r="N34" s="1">
        <f>N33+N21</f>
        <v>134245664.07901967</v>
      </c>
      <c r="O34" s="1">
        <f>O33+O21</f>
        <v>110900833.80509833</v>
      </c>
      <c r="P34" s="1">
        <f>P33+P21</f>
        <v>146987176.22999999</v>
      </c>
      <c r="Q34" s="1">
        <f>Q33+Q21</f>
        <v>118073184.72979128</v>
      </c>
      <c r="R34" s="1">
        <f>R33+R21</f>
        <v>65517486.197999999</v>
      </c>
      <c r="S34" s="1">
        <f>S33+S21</f>
        <v>77065189.626589179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2015-05-17T16:06:48Z</dcterms:created>
  <dcterms:modified xsi:type="dcterms:W3CDTF">2015-05-17T16:06:52Z</dcterms:modified>
</cp:coreProperties>
</file>