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64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<sst xmlns="http://schemas.openxmlformats.org/spreadsheetml/2006/main" count="61" uniqueCount="41">
  <si>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</si>
  <si>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</si>
  <si>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Sheet1!S$464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</si>
  <si>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</si>
  <si>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</si>
  <si>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</si>
  <si>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</si>
  <si>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</si>
  <si>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</si>
  <si>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</si>
  <si>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</si>
  <si>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</si>
  <si>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</si>
  <si>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</si>
  <si>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</si>
  <si>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</si>
  <si>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</si>
  <si>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</si>
  <si>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</si>
  <si>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</si>
  <si>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</si>
  <si>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</si>
  <si>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</si>
  <si>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</si>
  <si>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</si>
  <si>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</si>
  <si>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</si>
  <si>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</si>
  <si>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</si>
  <si>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</si>
  <si>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</si>
  <si>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</si>
  <si>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</si>
  <si>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</si>
  <si>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</si>
  <si>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</si>
  <si>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</si>
  <si>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</si>
  <si>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</si>
  <si>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(64): Outstanding Claims Reserve – at end for 2013-2014  (Marine) In Omani Rial</t>
  </si>
  <si>
    <t>جدول رقم (64): مخصص التعويضات تحت التسوية  أخر العام لعامي 2013-2014م   (البحري)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</si>
</sst>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464">
          <cell r="D464">
            <v>2271349</v>
          </cell>
          <cell r="E464">
            <v>1889381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2271349</v>
          </cell>
          <cell r="K464">
            <v>1889381</v>
          </cell>
          <cell r="L464">
            <v>1879567</v>
          </cell>
          <cell r="M464">
            <v>1597907</v>
          </cell>
          <cell r="N464">
            <v>39498</v>
          </cell>
          <cell r="O464">
            <v>4224</v>
          </cell>
          <cell r="P464">
            <v>1919065</v>
          </cell>
          <cell r="Q464">
            <v>1602131</v>
          </cell>
          <cell r="R464">
            <v>352284</v>
          </cell>
          <cell r="S464">
            <v>287250</v>
          </cell>
        </row>
      </sheetData>
      <sheetData sheetId="2">
        <row r="464">
          <cell r="D464">
            <v>652189</v>
          </cell>
          <cell r="E464">
            <v>675140</v>
          </cell>
          <cell r="F464">
            <v>0</v>
          </cell>
          <cell r="G464">
            <v>0</v>
          </cell>
          <cell r="H464">
            <v>2413</v>
          </cell>
          <cell r="I464">
            <v>2413</v>
          </cell>
          <cell r="J464">
            <v>654602</v>
          </cell>
          <cell r="K464">
            <v>677553</v>
          </cell>
          <cell r="L464">
            <v>74418</v>
          </cell>
          <cell r="M464">
            <v>26983</v>
          </cell>
          <cell r="N464">
            <v>503965</v>
          </cell>
          <cell r="O464">
            <v>575272</v>
          </cell>
          <cell r="P464">
            <v>578383</v>
          </cell>
          <cell r="Q464">
            <v>602255</v>
          </cell>
          <cell r="R464">
            <v>76219</v>
          </cell>
          <cell r="S464">
            <v>75298</v>
          </cell>
        </row>
      </sheetData>
      <sheetData sheetId="3">
        <row r="464">
          <cell r="D464">
            <v>125486</v>
          </cell>
          <cell r="E464">
            <v>532283</v>
          </cell>
          <cell r="F464">
            <v>2100</v>
          </cell>
          <cell r="G464">
            <v>2100</v>
          </cell>
          <cell r="H464">
            <v>0</v>
          </cell>
          <cell r="I464">
            <v>0</v>
          </cell>
          <cell r="J464">
            <v>127586</v>
          </cell>
          <cell r="K464">
            <v>534383</v>
          </cell>
          <cell r="L464">
            <v>1263</v>
          </cell>
          <cell r="M464">
            <v>1252</v>
          </cell>
          <cell r="N464">
            <v>123099</v>
          </cell>
          <cell r="O464">
            <v>531286</v>
          </cell>
          <cell r="P464">
            <v>124362</v>
          </cell>
          <cell r="Q464">
            <v>532538</v>
          </cell>
          <cell r="R464">
            <v>3224</v>
          </cell>
          <cell r="S464">
            <v>1845</v>
          </cell>
        </row>
      </sheetData>
      <sheetData sheetId="4">
        <row r="464">
          <cell r="D464">
            <v>105022</v>
          </cell>
          <cell r="E464">
            <v>69727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105022</v>
          </cell>
          <cell r="K464">
            <v>69727</v>
          </cell>
          <cell r="L464">
            <v>1000</v>
          </cell>
          <cell r="M464">
            <v>1000</v>
          </cell>
          <cell r="N464">
            <v>90835</v>
          </cell>
          <cell r="O464">
            <v>57926</v>
          </cell>
          <cell r="P464">
            <v>91835</v>
          </cell>
          <cell r="Q464">
            <v>58926</v>
          </cell>
          <cell r="R464">
            <v>13187</v>
          </cell>
          <cell r="S464">
            <v>10801</v>
          </cell>
        </row>
      </sheetData>
      <sheetData sheetId="5">
        <row r="464"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</sheetData>
      <sheetData sheetId="6">
        <row r="464">
          <cell r="D464">
            <v>50347</v>
          </cell>
          <cell r="E464">
            <v>99319</v>
          </cell>
          <cell r="F464">
            <v>0</v>
          </cell>
          <cell r="G464">
            <v>0</v>
          </cell>
          <cell r="H464">
            <v>15400</v>
          </cell>
          <cell r="I464">
            <v>10504</v>
          </cell>
          <cell r="J464">
            <v>65747</v>
          </cell>
          <cell r="K464">
            <v>109823</v>
          </cell>
          <cell r="L464">
            <v>0</v>
          </cell>
          <cell r="M464">
            <v>0</v>
          </cell>
          <cell r="N464">
            <v>60634</v>
          </cell>
          <cell r="O464">
            <v>78022</v>
          </cell>
          <cell r="P464">
            <v>60634</v>
          </cell>
          <cell r="Q464">
            <v>78022</v>
          </cell>
          <cell r="R464">
            <v>5113</v>
          </cell>
          <cell r="S464">
            <v>31801</v>
          </cell>
        </row>
      </sheetData>
      <sheetData sheetId="7">
        <row r="465">
          <cell r="D465">
            <v>171309</v>
          </cell>
          <cell r="E465">
            <v>381507</v>
          </cell>
          <cell r="F465">
            <v>0</v>
          </cell>
          <cell r="G465">
            <v>0</v>
          </cell>
          <cell r="H465">
            <v>8826</v>
          </cell>
          <cell r="I465">
            <v>5991</v>
          </cell>
          <cell r="J465">
            <v>180135</v>
          </cell>
          <cell r="K465">
            <v>387498</v>
          </cell>
          <cell r="L465">
            <v>0</v>
          </cell>
          <cell r="M465">
            <v>14925</v>
          </cell>
          <cell r="N465">
            <v>150699</v>
          </cell>
          <cell r="O465">
            <v>315644</v>
          </cell>
          <cell r="P465">
            <v>150699</v>
          </cell>
          <cell r="Q465">
            <v>330569</v>
          </cell>
          <cell r="R465">
            <v>29436</v>
          </cell>
          <cell r="S465">
            <v>56929</v>
          </cell>
        </row>
      </sheetData>
      <sheetData sheetId="8">
        <row r="464">
          <cell r="D464">
            <v>5248</v>
          </cell>
          <cell r="E464">
            <v>11758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5248</v>
          </cell>
          <cell r="K464">
            <v>11758</v>
          </cell>
          <cell r="L464">
            <v>0</v>
          </cell>
          <cell r="M464">
            <v>0</v>
          </cell>
          <cell r="N464">
            <v>5379.0219999999999</v>
          </cell>
          <cell r="O464">
            <v>10580.921</v>
          </cell>
          <cell r="P464">
            <v>5379.0219999999999</v>
          </cell>
          <cell r="Q464">
            <v>10580.921</v>
          </cell>
          <cell r="R464">
            <v>-131.02199999999993</v>
          </cell>
          <cell r="S464">
            <v>1177.0789999999997</v>
          </cell>
        </row>
      </sheetData>
      <sheetData sheetId="9">
        <row r="464">
          <cell r="D464">
            <v>131559</v>
          </cell>
          <cell r="E464">
            <v>405096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131559</v>
          </cell>
          <cell r="K464">
            <v>405096</v>
          </cell>
          <cell r="L464">
            <v>0</v>
          </cell>
          <cell r="M464">
            <v>0</v>
          </cell>
          <cell r="N464">
            <v>125123</v>
          </cell>
          <cell r="O464">
            <v>397674</v>
          </cell>
          <cell r="P464">
            <v>125123</v>
          </cell>
          <cell r="Q464">
            <v>397674</v>
          </cell>
          <cell r="R464">
            <v>6436</v>
          </cell>
          <cell r="S464">
            <v>7422</v>
          </cell>
        </row>
      </sheetData>
      <sheetData sheetId="10">
        <row r="464">
          <cell r="D464">
            <v>2434069</v>
          </cell>
          <cell r="E464">
            <v>1814921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2434069</v>
          </cell>
          <cell r="K464">
            <v>1814921</v>
          </cell>
          <cell r="L464">
            <v>0</v>
          </cell>
          <cell r="M464">
            <v>0</v>
          </cell>
          <cell r="N464">
            <v>2429283</v>
          </cell>
          <cell r="O464">
            <v>1795136</v>
          </cell>
          <cell r="P464">
            <v>2429283</v>
          </cell>
          <cell r="Q464">
            <v>1795136</v>
          </cell>
          <cell r="R464">
            <v>4786</v>
          </cell>
          <cell r="S464">
            <v>19785</v>
          </cell>
        </row>
      </sheetData>
      <sheetData sheetId="11">
        <row r="464"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</sheetData>
      <sheetData sheetId="12">
        <row r="464">
          <cell r="D464">
            <v>94275</v>
          </cell>
          <cell r="E464">
            <v>79540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94275</v>
          </cell>
          <cell r="K464">
            <v>79540</v>
          </cell>
          <cell r="L464">
            <v>0</v>
          </cell>
          <cell r="M464">
            <v>0</v>
          </cell>
          <cell r="N464">
            <v>39645</v>
          </cell>
          <cell r="O464">
            <v>35913</v>
          </cell>
          <cell r="P464">
            <v>39645</v>
          </cell>
          <cell r="Q464">
            <v>35913</v>
          </cell>
          <cell r="R464">
            <v>54630</v>
          </cell>
          <cell r="S464">
            <v>43627</v>
          </cell>
        </row>
      </sheetData>
      <sheetData sheetId="13">
        <row r="464">
          <cell r="D464">
            <v>15011</v>
          </cell>
          <cell r="E464">
            <v>5869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15011</v>
          </cell>
          <cell r="K464">
            <v>5869</v>
          </cell>
          <cell r="L464">
            <v>0</v>
          </cell>
          <cell r="M464">
            <v>0</v>
          </cell>
          <cell r="N464">
            <v>12084</v>
          </cell>
          <cell r="O464">
            <v>4771</v>
          </cell>
          <cell r="P464">
            <v>12084</v>
          </cell>
          <cell r="Q464">
            <v>4771</v>
          </cell>
          <cell r="R464">
            <v>2927</v>
          </cell>
          <cell r="S464">
            <v>1098</v>
          </cell>
        </row>
      </sheetData>
      <sheetData sheetId="14">
        <row r="464">
          <cell r="D464">
            <v>7750</v>
          </cell>
          <cell r="E464">
            <v>2250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7750</v>
          </cell>
          <cell r="K464">
            <v>2250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7750</v>
          </cell>
          <cell r="S464">
            <v>2250</v>
          </cell>
        </row>
      </sheetData>
      <sheetData sheetId="15">
        <row r="464">
          <cell r="D464">
            <v>698886</v>
          </cell>
          <cell r="E464">
            <v>564848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698886</v>
          </cell>
          <cell r="K464">
            <v>564848</v>
          </cell>
          <cell r="L464">
            <v>-14503</v>
          </cell>
          <cell r="M464">
            <v>53</v>
          </cell>
          <cell r="N464">
            <v>1146832</v>
          </cell>
          <cell r="O464">
            <v>237811</v>
          </cell>
          <cell r="P464">
            <v>1132329</v>
          </cell>
          <cell r="Q464">
            <v>237864</v>
          </cell>
          <cell r="R464">
            <v>-433443</v>
          </cell>
          <cell r="S464">
            <v>326984</v>
          </cell>
        </row>
      </sheetData>
      <sheetData sheetId="16">
        <row r="464">
          <cell r="D464">
            <v>240539</v>
          </cell>
          <cell r="E464">
            <v>303264</v>
          </cell>
          <cell r="F464">
            <v>1000</v>
          </cell>
          <cell r="G464">
            <v>1000</v>
          </cell>
          <cell r="H464">
            <v>0</v>
          </cell>
          <cell r="I464">
            <v>0</v>
          </cell>
          <cell r="J464">
            <v>241539</v>
          </cell>
          <cell r="K464">
            <v>304264</v>
          </cell>
          <cell r="L464">
            <v>0</v>
          </cell>
          <cell r="M464">
            <v>0</v>
          </cell>
          <cell r="N464">
            <v>0</v>
          </cell>
          <cell r="O464">
            <v>595</v>
          </cell>
          <cell r="P464">
            <v>0</v>
          </cell>
          <cell r="Q464">
            <v>595</v>
          </cell>
          <cell r="R464">
            <v>241539</v>
          </cell>
          <cell r="S464">
            <v>303669</v>
          </cell>
        </row>
      </sheetData>
      <sheetData sheetId="17">
        <row r="464"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</sheetData>
      <sheetData sheetId="18">
        <row r="464">
          <cell r="D464">
            <v>19677</v>
          </cell>
          <cell r="E464">
            <v>51462.009647999999</v>
          </cell>
          <cell r="F464">
            <v>385</v>
          </cell>
          <cell r="G464">
            <v>969.04499999999996</v>
          </cell>
          <cell r="H464">
            <v>0</v>
          </cell>
          <cell r="I464">
            <v>0</v>
          </cell>
          <cell r="J464">
            <v>20062</v>
          </cell>
          <cell r="K464">
            <v>52431.054647999998</v>
          </cell>
          <cell r="L464">
            <v>0</v>
          </cell>
          <cell r="M464">
            <v>0</v>
          </cell>
          <cell r="N464">
            <v>18068</v>
          </cell>
          <cell r="O464">
            <v>47930.174990989894</v>
          </cell>
          <cell r="P464">
            <v>18068</v>
          </cell>
          <cell r="Q464">
            <v>47930.174990989894</v>
          </cell>
          <cell r="R464">
            <v>1994</v>
          </cell>
          <cell r="S464">
            <v>4500.879657010104</v>
          </cell>
        </row>
      </sheetData>
      <sheetData sheetId="19">
        <row r="464">
          <cell r="D464">
            <v>262495</v>
          </cell>
          <cell r="E464">
            <v>3916335</v>
          </cell>
          <cell r="F464">
            <v>55908</v>
          </cell>
          <cell r="G464">
            <v>87909</v>
          </cell>
          <cell r="H464">
            <v>0</v>
          </cell>
          <cell r="I464">
            <v>0</v>
          </cell>
          <cell r="J464">
            <v>318403</v>
          </cell>
          <cell r="K464">
            <v>4004244</v>
          </cell>
          <cell r="L464">
            <v>0</v>
          </cell>
          <cell r="M464">
            <v>0</v>
          </cell>
          <cell r="N464">
            <v>180662</v>
          </cell>
          <cell r="O464">
            <v>3276860</v>
          </cell>
          <cell r="P464">
            <v>180662</v>
          </cell>
          <cell r="Q464">
            <v>3276860</v>
          </cell>
          <cell r="R464">
            <v>137741</v>
          </cell>
          <cell r="S464">
            <v>727384</v>
          </cell>
        </row>
      </sheetData>
      <sheetData sheetId="20">
        <row r="464">
          <cell r="D464">
            <v>242439</v>
          </cell>
          <cell r="E464">
            <v>61968.895339883529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242439</v>
          </cell>
          <cell r="K464">
            <v>61968.895339883529</v>
          </cell>
          <cell r="L464">
            <v>0</v>
          </cell>
          <cell r="M464">
            <v>0</v>
          </cell>
          <cell r="N464">
            <v>117928</v>
          </cell>
          <cell r="O464">
            <v>35218.521883758687</v>
          </cell>
          <cell r="P464">
            <v>117928</v>
          </cell>
          <cell r="Q464">
            <v>35218.521883758687</v>
          </cell>
          <cell r="R464">
            <v>124511</v>
          </cell>
          <cell r="S464">
            <v>26750.373456124842</v>
          </cell>
        </row>
      </sheetData>
      <sheetData sheetId="21">
        <row r="464">
          <cell r="D464">
            <v>34098</v>
          </cell>
          <cell r="E464">
            <v>1050515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34098</v>
          </cell>
          <cell r="K464">
            <v>1050515</v>
          </cell>
          <cell r="L464">
            <v>0</v>
          </cell>
          <cell r="M464">
            <v>0</v>
          </cell>
          <cell r="N464">
            <v>16845</v>
          </cell>
          <cell r="O464">
            <v>509523</v>
          </cell>
          <cell r="P464">
            <v>16845</v>
          </cell>
          <cell r="Q464">
            <v>509523</v>
          </cell>
          <cell r="R464">
            <v>17253</v>
          </cell>
          <cell r="S464">
            <v>540992</v>
          </cell>
        </row>
      </sheetData>
      <sheetData sheetId="22">
        <row r="464"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5" workbookViewId="0">
      <selection activeCell="D28" sqref="D28"/>
    </sheetView>
  </sheetViews>
  <sheetFormatPr defaultRowHeight="15"/>
  <sheetData>
    <row r="1" spans="1:26">
      <c r="A1">
        <v>464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[1]Sheet1!D$464</f>
        <v>2271349</v>
      </c>
      <c r="E8" s="14">
        <f>[1]Sheet1!E$464</f>
        <v>1889381</v>
      </c>
      <c r="F8" s="14">
        <f>[1]Sheet1!F$464</f>
        <v>0</v>
      </c>
      <c r="G8" s="14">
        <f>[1]Sheet1!G$464</f>
        <v>0</v>
      </c>
      <c r="H8" s="14">
        <f>[1]Sheet1!H$464</f>
        <v>0</v>
      </c>
      <c r="I8" s="14">
        <f>[1]Sheet1!I$464</f>
        <v>0</v>
      </c>
      <c r="J8" s="14">
        <f>[1]Sheet1!J$464</f>
        <v>2271349</v>
      </c>
      <c r="K8" s="14">
        <f>[1]Sheet1!K$464</f>
        <v>1889381</v>
      </c>
      <c r="L8" s="14">
        <f>[1]Sheet1!L$464</f>
        <v>1879567</v>
      </c>
      <c r="M8" s="14">
        <f>[1]Sheet1!M$464</f>
        <v>1597907</v>
      </c>
      <c r="N8" s="14">
        <f>[1]Sheet1!N$464</f>
        <v>39498</v>
      </c>
      <c r="O8" s="14">
        <f>[1]Sheet1!O$464</f>
        <v>4224</v>
      </c>
      <c r="P8" s="14">
        <f>[1]Sheet1!P$464</f>
        <v>1919065</v>
      </c>
      <c r="Q8" s="14">
        <f>[1]Sheet1!Q$464</f>
        <v>1602131</v>
      </c>
      <c r="R8" s="14">
        <f>[1]Sheet1!R$464</f>
        <v>352284</v>
      </c>
      <c r="S8" s="14">
        <f>[1]Sheet1!S$464</f>
        <v>287250</v>
      </c>
    </row>
    <row r="9" spans="1:26" ht="23.1" customHeight="1">
      <c r="A9" s="6">
        <v>2</v>
      </c>
      <c r="B9" s="9"/>
      <c r="C9" s="3" t="s">
        <v>27</v>
      </c>
      <c r="D9" s="1">
        <f>[1]Sheet2!D$464</f>
        <v>652189</v>
      </c>
      <c r="E9" s="1">
        <f>[1]Sheet2!E$464</f>
        <v>675140</v>
      </c>
      <c r="F9" s="1">
        <f>[1]Sheet2!F$464</f>
        <v>0</v>
      </c>
      <c r="G9" s="1">
        <f>[1]Sheet2!G$464</f>
        <v>0</v>
      </c>
      <c r="H9" s="1">
        <f>[1]Sheet2!H$464</f>
        <v>2413</v>
      </c>
      <c r="I9" s="1">
        <f>[1]Sheet2!I$464</f>
        <v>2413</v>
      </c>
      <c r="J9" s="1">
        <f>[1]Sheet2!J$464</f>
        <v>654602</v>
      </c>
      <c r="K9" s="1">
        <f>[1]Sheet2!K$464</f>
        <v>677553</v>
      </c>
      <c r="L9" s="1">
        <f>[1]Sheet2!L$464</f>
        <v>74418</v>
      </c>
      <c r="M9" s="1">
        <f>[1]Sheet2!M$464</f>
        <v>26983</v>
      </c>
      <c r="N9" s="1">
        <f>[1]Sheet2!N$464</f>
        <v>503965</v>
      </c>
      <c r="O9" s="1">
        <f>[1]Sheet2!O$464</f>
        <v>575272</v>
      </c>
      <c r="P9" s="1">
        <f>[1]Sheet2!P$464</f>
        <v>578383</v>
      </c>
      <c r="Q9" s="1">
        <f>[1]Sheet2!Q$464</f>
        <v>602255</v>
      </c>
      <c r="R9" s="1">
        <f>[1]Sheet2!R$464</f>
        <v>76219</v>
      </c>
      <c r="S9" s="1">
        <f>[1]Sheet2!S$464</f>
        <v>75298</v>
      </c>
      <c r="W9" t="str">
        <f>SUBSTITUTE(Y9,"t1","t"&amp;Z9)</f>
        <v>Sheet2!S$464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[1]Sheet3!D$464</f>
        <v>125486</v>
      </c>
      <c r="E10" s="1">
        <f>[1]Sheet3!E$464</f>
        <v>532283</v>
      </c>
      <c r="F10" s="1">
        <f>[1]Sheet3!F$464</f>
        <v>2100</v>
      </c>
      <c r="G10" s="1">
        <f>[1]Sheet3!G$464</f>
        <v>2100</v>
      </c>
      <c r="H10" s="1">
        <f>[1]Sheet3!H$464</f>
        <v>0</v>
      </c>
      <c r="I10" s="1">
        <f>[1]Sheet3!I$464</f>
        <v>0</v>
      </c>
      <c r="J10" s="1">
        <f>[1]Sheet3!J$464</f>
        <v>127586</v>
      </c>
      <c r="K10" s="1">
        <f>[1]Sheet3!K$464</f>
        <v>534383</v>
      </c>
      <c r="L10" s="1">
        <f>[1]Sheet3!L$464</f>
        <v>1263</v>
      </c>
      <c r="M10" s="1">
        <f>[1]Sheet3!M$464</f>
        <v>1252</v>
      </c>
      <c r="N10" s="1">
        <f>[1]Sheet3!N$464</f>
        <v>123099</v>
      </c>
      <c r="O10" s="1">
        <f>[1]Sheet3!O$464</f>
        <v>531286</v>
      </c>
      <c r="P10" s="1">
        <f>[1]Sheet3!P$464</f>
        <v>124362</v>
      </c>
      <c r="Q10" s="1">
        <f>[1]Sheet3!Q$464</f>
        <v>532538</v>
      </c>
      <c r="R10" s="1">
        <f>[1]Sheet3!R$464</f>
        <v>3224</v>
      </c>
      <c r="S10" s="1">
        <f>[1]Sheet3!S$464</f>
        <v>1845</v>
      </c>
      <c r="W10" t="str">
        <f>SUBSTITUTE(Y10,"t1","t"&amp;Z10)</f>
        <v>Sheet3!S$464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[1]Sheet4!D$464</f>
        <v>105022</v>
      </c>
      <c r="E11" s="1">
        <f>[1]Sheet4!E$464</f>
        <v>69727</v>
      </c>
      <c r="F11" s="1">
        <f>[1]Sheet4!F$464</f>
        <v>0</v>
      </c>
      <c r="G11" s="1">
        <f>[1]Sheet4!G$464</f>
        <v>0</v>
      </c>
      <c r="H11" s="1">
        <f>[1]Sheet4!H$464</f>
        <v>0</v>
      </c>
      <c r="I11" s="1">
        <f>[1]Sheet4!I$464</f>
        <v>0</v>
      </c>
      <c r="J11" s="1">
        <f>[1]Sheet4!J$464</f>
        <v>105022</v>
      </c>
      <c r="K11" s="1">
        <f>[1]Sheet4!K$464</f>
        <v>69727</v>
      </c>
      <c r="L11" s="1">
        <f>[1]Sheet4!L$464</f>
        <v>1000</v>
      </c>
      <c r="M11" s="1">
        <f>[1]Sheet4!M$464</f>
        <v>1000</v>
      </c>
      <c r="N11" s="1">
        <f>[1]Sheet4!N$464</f>
        <v>90835</v>
      </c>
      <c r="O11" s="1">
        <f>[1]Sheet4!O$464</f>
        <v>57926</v>
      </c>
      <c r="P11" s="1">
        <f>[1]Sheet4!P$464</f>
        <v>91835</v>
      </c>
      <c r="Q11" s="1">
        <f>[1]Sheet4!Q$464</f>
        <v>58926</v>
      </c>
      <c r="R11" s="1">
        <f>[1]Sheet4!R$464</f>
        <v>13187</v>
      </c>
      <c r="S11" s="1">
        <f>[1]Sheet4!S$464</f>
        <v>10801</v>
      </c>
      <c r="W11" t="str">
        <f>SUBSTITUTE(Y11,"t1","t"&amp;Z11)</f>
        <v>Sheet4!S$464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[1]Sheet5!D$464</f>
        <v>0</v>
      </c>
      <c r="E12" s="1">
        <f>[1]Sheet5!E$464</f>
        <v>0</v>
      </c>
      <c r="F12" s="1">
        <f>[1]Sheet5!F$464</f>
        <v>0</v>
      </c>
      <c r="G12" s="1">
        <f>[1]Sheet5!G$464</f>
        <v>0</v>
      </c>
      <c r="H12" s="1">
        <f>[1]Sheet5!H$464</f>
        <v>0</v>
      </c>
      <c r="I12" s="1">
        <f>[1]Sheet5!I$464</f>
        <v>0</v>
      </c>
      <c r="J12" s="1">
        <f>[1]Sheet5!J$464</f>
        <v>0</v>
      </c>
      <c r="K12" s="1">
        <f>[1]Sheet5!K$464</f>
        <v>0</v>
      </c>
      <c r="L12" s="1">
        <f>[1]Sheet5!L$464</f>
        <v>0</v>
      </c>
      <c r="M12" s="1">
        <f>[1]Sheet5!M$464</f>
        <v>0</v>
      </c>
      <c r="N12" s="1">
        <f>[1]Sheet5!N$464</f>
        <v>0</v>
      </c>
      <c r="O12" s="1">
        <f>[1]Sheet5!O$464</f>
        <v>0</v>
      </c>
      <c r="P12" s="1">
        <f>[1]Sheet5!P$464</f>
        <v>0</v>
      </c>
      <c r="Q12" s="1">
        <f>[1]Sheet5!Q$464</f>
        <v>0</v>
      </c>
      <c r="R12" s="1">
        <f>[1]Sheet5!R$464</f>
        <v>0</v>
      </c>
      <c r="S12" s="1">
        <f>[1]Sheet5!S$464</f>
        <v>0</v>
      </c>
      <c r="W12" t="str">
        <f>SUBSTITUTE(Y12,"t1","t"&amp;Z12)</f>
        <v>Sheet5!S$464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[1]Sheet6!D$464</f>
        <v>50347</v>
      </c>
      <c r="E13" s="1">
        <f>[1]Sheet6!E$464</f>
        <v>99319</v>
      </c>
      <c r="F13" s="1">
        <f>[1]Sheet6!F$464</f>
        <v>0</v>
      </c>
      <c r="G13" s="1">
        <f>[1]Sheet6!G$464</f>
        <v>0</v>
      </c>
      <c r="H13" s="1">
        <f>[1]Sheet6!H$464</f>
        <v>15400</v>
      </c>
      <c r="I13" s="1">
        <f>[1]Sheet6!I$464</f>
        <v>10504</v>
      </c>
      <c r="J13" s="1">
        <f>[1]Sheet6!J$464</f>
        <v>65747</v>
      </c>
      <c r="K13" s="1">
        <f>[1]Sheet6!K$464</f>
        <v>109823</v>
      </c>
      <c r="L13" s="1">
        <f>[1]Sheet6!L$464</f>
        <v>0</v>
      </c>
      <c r="M13" s="1">
        <f>[1]Sheet6!M$464</f>
        <v>0</v>
      </c>
      <c r="N13" s="1">
        <f>[1]Sheet6!N$464</f>
        <v>60634</v>
      </c>
      <c r="O13" s="1">
        <f>[1]Sheet6!O$464</f>
        <v>78022</v>
      </c>
      <c r="P13" s="1">
        <f>[1]Sheet6!P$464</f>
        <v>60634</v>
      </c>
      <c r="Q13" s="1">
        <f>[1]Sheet6!Q$464</f>
        <v>78022</v>
      </c>
      <c r="R13" s="1">
        <f>[1]Sheet6!R$464</f>
        <v>5113</v>
      </c>
      <c r="S13" s="1">
        <f>[1]Sheet6!S$464</f>
        <v>31801</v>
      </c>
      <c r="W13" t="str">
        <f>SUBSTITUTE(Y13,"t1","t"&amp;Z13)</f>
        <v>Sheet6!S$464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[1]Sheet7!D$465</f>
        <v>171309</v>
      </c>
      <c r="E14" s="1">
        <f>[1]Sheet7!E$465</f>
        <v>381507</v>
      </c>
      <c r="F14" s="1">
        <f>[1]Sheet7!F$465</f>
        <v>0</v>
      </c>
      <c r="G14" s="1">
        <f>[1]Sheet7!G$465</f>
        <v>0</v>
      </c>
      <c r="H14" s="1">
        <f>[1]Sheet7!H$465</f>
        <v>8826</v>
      </c>
      <c r="I14" s="1">
        <f>[1]Sheet7!I$465</f>
        <v>5991</v>
      </c>
      <c r="J14" s="1">
        <f>[1]Sheet7!J$465</f>
        <v>180135</v>
      </c>
      <c r="K14" s="1">
        <f>[1]Sheet7!K$465</f>
        <v>387498</v>
      </c>
      <c r="L14" s="1">
        <f>[1]Sheet7!L$465</f>
        <v>0</v>
      </c>
      <c r="M14" s="1">
        <f>[1]Sheet7!M$465</f>
        <v>14925</v>
      </c>
      <c r="N14" s="1">
        <f>[1]Sheet7!N$465</f>
        <v>150699</v>
      </c>
      <c r="O14" s="1">
        <f>[1]Sheet7!O$465</f>
        <v>315644</v>
      </c>
      <c r="P14" s="1">
        <f>[1]Sheet7!P$465</f>
        <v>150699</v>
      </c>
      <c r="Q14" s="1">
        <f>[1]Sheet7!Q$465</f>
        <v>330569</v>
      </c>
      <c r="R14" s="1">
        <f>[1]Sheet7!R$465</f>
        <v>29436</v>
      </c>
      <c r="S14" s="1">
        <f>[1]Sheet7!S$465</f>
        <v>56929</v>
      </c>
      <c r="W14" t="str">
        <f>SUBSTITUTE(Y14,"t1","t"&amp;Z14)</f>
        <v>Sheet7!S$464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[1]Sheet8!D$464</f>
        <v>5248</v>
      </c>
      <c r="E15" s="1">
        <f>[1]Sheet8!E$464</f>
        <v>11758</v>
      </c>
      <c r="F15" s="1">
        <f>[1]Sheet8!F$464</f>
        <v>0</v>
      </c>
      <c r="G15" s="1">
        <f>[1]Sheet8!G$464</f>
        <v>0</v>
      </c>
      <c r="H15" s="1">
        <f>[1]Sheet8!H$464</f>
        <v>0</v>
      </c>
      <c r="I15" s="1">
        <f>[1]Sheet8!I$464</f>
        <v>0</v>
      </c>
      <c r="J15" s="1">
        <f>[1]Sheet8!J$464</f>
        <v>5248</v>
      </c>
      <c r="K15" s="1">
        <f>[1]Sheet8!K$464</f>
        <v>11758</v>
      </c>
      <c r="L15" s="1">
        <f>[1]Sheet8!L$464</f>
        <v>0</v>
      </c>
      <c r="M15" s="1">
        <f>[1]Sheet8!M$464</f>
        <v>0</v>
      </c>
      <c r="N15" s="1">
        <f>[1]Sheet8!N$464</f>
        <v>5379.0219999999999</v>
      </c>
      <c r="O15" s="1">
        <f>[1]Sheet8!O$464</f>
        <v>10580.921</v>
      </c>
      <c r="P15" s="1">
        <f>[1]Sheet8!P$464</f>
        <v>5379.0219999999999</v>
      </c>
      <c r="Q15" s="1">
        <f>[1]Sheet8!Q$464</f>
        <v>10580.921</v>
      </c>
      <c r="R15" s="1">
        <f>[1]Sheet8!R$464</f>
        <v>-131.02199999999993</v>
      </c>
      <c r="S15" s="1">
        <f>[1]Sheet8!S$464</f>
        <v>1177.0789999999997</v>
      </c>
      <c r="W15" t="str">
        <f>SUBSTITUTE(Y15,"t1","t"&amp;Z15)</f>
        <v>Sheet8!S$464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[1]Sheet9!D$464</f>
        <v>131559</v>
      </c>
      <c r="E16" s="1">
        <f>[1]Sheet9!E$464</f>
        <v>405096</v>
      </c>
      <c r="F16" s="1">
        <f>[1]Sheet9!F$464</f>
        <v>0</v>
      </c>
      <c r="G16" s="1">
        <f>[1]Sheet9!G$464</f>
        <v>0</v>
      </c>
      <c r="H16" s="1">
        <f>[1]Sheet9!H$464</f>
        <v>0</v>
      </c>
      <c r="I16" s="1">
        <f>[1]Sheet9!I$464</f>
        <v>0</v>
      </c>
      <c r="J16" s="1">
        <f>[1]Sheet9!J$464</f>
        <v>131559</v>
      </c>
      <c r="K16" s="1">
        <f>[1]Sheet9!K$464</f>
        <v>405096</v>
      </c>
      <c r="L16" s="1">
        <f>[1]Sheet9!L$464</f>
        <v>0</v>
      </c>
      <c r="M16" s="1">
        <f>[1]Sheet9!M$464</f>
        <v>0</v>
      </c>
      <c r="N16" s="1">
        <f>[1]Sheet9!N$464</f>
        <v>125123</v>
      </c>
      <c r="O16" s="1">
        <f>[1]Sheet9!O$464</f>
        <v>397674</v>
      </c>
      <c r="P16" s="1">
        <f>[1]Sheet9!P$464</f>
        <v>125123</v>
      </c>
      <c r="Q16" s="1">
        <f>[1]Sheet9!Q$464</f>
        <v>397674</v>
      </c>
      <c r="R16" s="1">
        <f>[1]Sheet9!R$464</f>
        <v>6436</v>
      </c>
      <c r="S16" s="1">
        <f>[1]Sheet9!S$464</f>
        <v>7422</v>
      </c>
      <c r="W16" t="str">
        <f>SUBSTITUTE(Y16,"t1","t"&amp;Z16)</f>
        <v>Sheet9!S$464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3512509</v>
      </c>
      <c r="E17" s="1">
        <f>SUM(E8:E16)</f>
        <v>4064211</v>
      </c>
      <c r="F17" s="1">
        <f>SUM(F8:F16)</f>
        <v>2100</v>
      </c>
      <c r="G17" s="1">
        <f>SUM(G8:G16)</f>
        <v>2100</v>
      </c>
      <c r="H17" s="1">
        <f>SUM(H8:H16)</f>
        <v>26639</v>
      </c>
      <c r="I17" s="1">
        <f>SUM(I8:I16)</f>
        <v>18908</v>
      </c>
      <c r="J17" s="1">
        <f>SUM(J8:J16)</f>
        <v>3541248</v>
      </c>
      <c r="K17" s="1">
        <f>SUM(K8:K16)</f>
        <v>4085219</v>
      </c>
      <c r="L17" s="1">
        <f>SUM(L8:L16)</f>
        <v>1956248</v>
      </c>
      <c r="M17" s="1">
        <f>SUM(M8:M16)</f>
        <v>1642067</v>
      </c>
      <c r="N17" s="1">
        <f>SUM(N8:N16)</f>
        <v>1099232.0219999999</v>
      </c>
      <c r="O17" s="1">
        <f>SUM(O8:O16)</f>
        <v>1970628.9210000001</v>
      </c>
      <c r="P17" s="1">
        <f>SUM(P8:P16)</f>
        <v>3055480.0219999999</v>
      </c>
      <c r="Q17" s="1">
        <f>SUM(Q8:Q16)</f>
        <v>3612695.9210000001</v>
      </c>
      <c r="R17" s="1">
        <f>SUM(R8:R16)</f>
        <v>485767.978</v>
      </c>
      <c r="S17" s="1">
        <f>SUM(S8:S16)</f>
        <v>472523.07900000003</v>
      </c>
    </row>
    <row r="18" spans="1:26" ht="23.1" customHeight="1">
      <c r="A18" s="6">
        <v>10</v>
      </c>
      <c r="B18" s="9"/>
      <c r="C18" s="12" t="s">
        <v>18</v>
      </c>
      <c r="D18" s="1">
        <f>[1]Sheet10!D$464</f>
        <v>2434069</v>
      </c>
      <c r="E18" s="1">
        <f>[1]Sheet10!E$464</f>
        <v>1814921</v>
      </c>
      <c r="F18" s="1">
        <f>[1]Sheet10!F$464</f>
        <v>0</v>
      </c>
      <c r="G18" s="1">
        <f>[1]Sheet10!G$464</f>
        <v>0</v>
      </c>
      <c r="H18" s="1">
        <f>[1]Sheet10!H$464</f>
        <v>0</v>
      </c>
      <c r="I18" s="1">
        <f>[1]Sheet10!I$464</f>
        <v>0</v>
      </c>
      <c r="J18" s="1">
        <f>[1]Sheet10!J$464</f>
        <v>2434069</v>
      </c>
      <c r="K18" s="1">
        <f>[1]Sheet10!K$464</f>
        <v>1814921</v>
      </c>
      <c r="L18" s="1">
        <f>[1]Sheet10!L$464</f>
        <v>0</v>
      </c>
      <c r="M18" s="1">
        <f>[1]Sheet10!M$464</f>
        <v>0</v>
      </c>
      <c r="N18" s="1">
        <f>[1]Sheet10!N$464</f>
        <v>2429283</v>
      </c>
      <c r="O18" s="1">
        <f>[1]Sheet10!O$464</f>
        <v>1795136</v>
      </c>
      <c r="P18" s="1">
        <f>[1]Sheet10!P$464</f>
        <v>2429283</v>
      </c>
      <c r="Q18" s="1">
        <f>[1]Sheet10!Q$464</f>
        <v>1795136</v>
      </c>
      <c r="R18" s="1">
        <f>[1]Sheet10!R$464</f>
        <v>4786</v>
      </c>
      <c r="S18" s="1">
        <f>[1]Sheet10!S$464</f>
        <v>19785</v>
      </c>
      <c r="W18" t="str">
        <f>SUBSTITUTE(Y18,"t1","t"&amp;Z18)</f>
        <v>Sheet10!S$464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[1]Sheet11!D$464</f>
        <v>0</v>
      </c>
      <c r="E19" s="1">
        <f>[1]Sheet11!E$464</f>
        <v>0</v>
      </c>
      <c r="F19" s="1">
        <f>[1]Sheet11!F$464</f>
        <v>0</v>
      </c>
      <c r="G19" s="1">
        <f>[1]Sheet11!G$464</f>
        <v>0</v>
      </c>
      <c r="H19" s="1">
        <f>[1]Sheet11!H$464</f>
        <v>0</v>
      </c>
      <c r="I19" s="1">
        <f>[1]Sheet11!I$464</f>
        <v>0</v>
      </c>
      <c r="J19" s="1">
        <f>[1]Sheet11!J$464</f>
        <v>0</v>
      </c>
      <c r="K19" s="1">
        <f>[1]Sheet11!K$464</f>
        <v>0</v>
      </c>
      <c r="L19" s="1">
        <f>[1]Sheet11!L$464</f>
        <v>0</v>
      </c>
      <c r="M19" s="1">
        <f>[1]Sheet11!M$464</f>
        <v>0</v>
      </c>
      <c r="N19" s="1">
        <f>[1]Sheet11!N$464</f>
        <v>0</v>
      </c>
      <c r="O19" s="1">
        <f>[1]Sheet11!O$464</f>
        <v>0</v>
      </c>
      <c r="P19" s="1">
        <f>[1]Sheet11!P$464</f>
        <v>0</v>
      </c>
      <c r="Q19" s="1">
        <f>[1]Sheet11!Q$464</f>
        <v>0</v>
      </c>
      <c r="R19" s="1">
        <f>[1]Sheet11!R$464</f>
        <v>0</v>
      </c>
      <c r="S19" s="1">
        <f>[1]Sheet11!S$464</f>
        <v>0</v>
      </c>
      <c r="W19" t="str">
        <f>SUBSTITUTE(Y19,"t1","t"&amp;Z19)</f>
        <v>Sheet11!S$464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2434069</v>
      </c>
      <c r="E20" s="1">
        <f>SUM(E18:E19)</f>
        <v>1814921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2434069</v>
      </c>
      <c r="K20" s="1">
        <f>SUM(K18:K19)</f>
        <v>1814921</v>
      </c>
      <c r="L20" s="1">
        <f>SUM(L18:L19)</f>
        <v>0</v>
      </c>
      <c r="M20" s="1">
        <f>SUM(M18:M19)</f>
        <v>0</v>
      </c>
      <c r="N20" s="1">
        <f>SUM(N18:N19)</f>
        <v>2429283</v>
      </c>
      <c r="O20" s="1">
        <f>SUM(O18:O19)</f>
        <v>1795136</v>
      </c>
      <c r="P20" s="1">
        <f>SUM(P18:P19)</f>
        <v>2429283</v>
      </c>
      <c r="Q20" s="1">
        <f>SUM(Q18:Q19)</f>
        <v>1795136</v>
      </c>
      <c r="R20" s="1">
        <f>SUM(R18:R19)</f>
        <v>4786</v>
      </c>
      <c r="S20" s="1">
        <f>SUM(S18:S19)</f>
        <v>19785</v>
      </c>
    </row>
    <row r="21" spans="1:26" ht="23.1" customHeight="1">
      <c r="A21" s="6"/>
      <c r="B21" s="9"/>
      <c r="C21" s="10" t="s">
        <v>15</v>
      </c>
      <c r="D21" s="1">
        <f>SUM(D17+D20)</f>
        <v>5946578</v>
      </c>
      <c r="E21" s="1">
        <f>SUM(E17+E20)</f>
        <v>5879132</v>
      </c>
      <c r="F21" s="1">
        <f>SUM(F17+F20)</f>
        <v>2100</v>
      </c>
      <c r="G21" s="1">
        <f>SUM(G17+G20)</f>
        <v>2100</v>
      </c>
      <c r="H21" s="1">
        <f>SUM(H17+H20)</f>
        <v>26639</v>
      </c>
      <c r="I21" s="1">
        <f>SUM(I17+I20)</f>
        <v>18908</v>
      </c>
      <c r="J21" s="1">
        <f>SUM(J17+J20)</f>
        <v>5975317</v>
      </c>
      <c r="K21" s="1">
        <f>SUM(K17+K20)</f>
        <v>5900140</v>
      </c>
      <c r="L21" s="1">
        <f>SUM(L17+L20)</f>
        <v>1956248</v>
      </c>
      <c r="M21" s="1">
        <f>SUM(M17+M20)</f>
        <v>1642067</v>
      </c>
      <c r="N21" s="1">
        <f>SUM(N17+N20)</f>
        <v>3528515.0219999999</v>
      </c>
      <c r="O21" s="1">
        <f>SUM(O17+O20)</f>
        <v>3765764.9210000001</v>
      </c>
      <c r="P21" s="1">
        <f>SUM(P17+P20)</f>
        <v>5484763.0219999999</v>
      </c>
      <c r="Q21" s="1">
        <f>SUM(Q17+Q20)</f>
        <v>5407831.9210000001</v>
      </c>
      <c r="R21" s="1">
        <f>SUM(R17+R20)</f>
        <v>490553.978</v>
      </c>
      <c r="S21" s="1">
        <f>SUM(S17+S20)</f>
        <v>492308.07900000003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[1]Sheet12!D$464</f>
        <v>94275</v>
      </c>
      <c r="E22" s="1">
        <f>[1]Sheet12!E$464</f>
        <v>79540</v>
      </c>
      <c r="F22" s="1">
        <f>[1]Sheet12!F$464</f>
        <v>0</v>
      </c>
      <c r="G22" s="1">
        <f>[1]Sheet12!G$464</f>
        <v>0</v>
      </c>
      <c r="H22" s="1">
        <f>[1]Sheet12!H$464</f>
        <v>0</v>
      </c>
      <c r="I22" s="1">
        <f>[1]Sheet12!I$464</f>
        <v>0</v>
      </c>
      <c r="J22" s="1">
        <f>[1]Sheet12!J$464</f>
        <v>94275</v>
      </c>
      <c r="K22" s="1">
        <f>[1]Sheet12!K$464</f>
        <v>79540</v>
      </c>
      <c r="L22" s="1">
        <f>[1]Sheet12!L$464</f>
        <v>0</v>
      </c>
      <c r="M22" s="1">
        <f>[1]Sheet12!M$464</f>
        <v>0</v>
      </c>
      <c r="N22" s="1">
        <f>[1]Sheet12!N$464</f>
        <v>39645</v>
      </c>
      <c r="O22" s="1">
        <f>[1]Sheet12!O$464</f>
        <v>35913</v>
      </c>
      <c r="P22" s="1">
        <f>[1]Sheet12!P$464</f>
        <v>39645</v>
      </c>
      <c r="Q22" s="1">
        <f>[1]Sheet12!Q$464</f>
        <v>35913</v>
      </c>
      <c r="R22" s="1">
        <f>[1]Sheet12!R$464</f>
        <v>54630</v>
      </c>
      <c r="S22" s="1">
        <f>[1]Sheet12!S$464</f>
        <v>43627</v>
      </c>
      <c r="W22" t="str">
        <f>SUBSTITUTE(Y22,"t1","t"&amp;Z22)</f>
        <v>Sheet12!S$464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[1]Sheet13!D$464</f>
        <v>15011</v>
      </c>
      <c r="E23" s="1">
        <f>[1]Sheet13!E$464</f>
        <v>5869</v>
      </c>
      <c r="F23" s="1">
        <f>[1]Sheet13!F$464</f>
        <v>0</v>
      </c>
      <c r="G23" s="1">
        <f>[1]Sheet13!G$464</f>
        <v>0</v>
      </c>
      <c r="H23" s="1">
        <f>[1]Sheet13!H$464</f>
        <v>0</v>
      </c>
      <c r="I23" s="1">
        <f>[1]Sheet13!I$464</f>
        <v>0</v>
      </c>
      <c r="J23" s="1">
        <f>[1]Sheet13!J$464</f>
        <v>15011</v>
      </c>
      <c r="K23" s="1">
        <f>[1]Sheet13!K$464</f>
        <v>5869</v>
      </c>
      <c r="L23" s="1">
        <f>[1]Sheet13!L$464</f>
        <v>0</v>
      </c>
      <c r="M23" s="1">
        <f>[1]Sheet13!M$464</f>
        <v>0</v>
      </c>
      <c r="N23" s="1">
        <f>[1]Sheet13!N$464</f>
        <v>12084</v>
      </c>
      <c r="O23" s="1">
        <f>[1]Sheet13!O$464</f>
        <v>4771</v>
      </c>
      <c r="P23" s="1">
        <f>[1]Sheet13!P$464</f>
        <v>12084</v>
      </c>
      <c r="Q23" s="1">
        <f>[1]Sheet13!Q$464</f>
        <v>4771</v>
      </c>
      <c r="R23" s="1">
        <f>[1]Sheet13!R$464</f>
        <v>2927</v>
      </c>
      <c r="S23" s="1">
        <f>[1]Sheet13!S$464</f>
        <v>1098</v>
      </c>
      <c r="W23" t="str">
        <f>SUBSTITUTE(Y23,"t1","t"&amp;Z23)</f>
        <v>Sheet13!S$464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[1]Sheet14!D$464</f>
        <v>7750</v>
      </c>
      <c r="E24" s="1">
        <f>[1]Sheet14!E$464</f>
        <v>2250</v>
      </c>
      <c r="F24" s="1">
        <f>[1]Sheet14!F$464</f>
        <v>0</v>
      </c>
      <c r="G24" s="1">
        <f>[1]Sheet14!G$464</f>
        <v>0</v>
      </c>
      <c r="H24" s="1">
        <f>[1]Sheet14!H$464</f>
        <v>0</v>
      </c>
      <c r="I24" s="1">
        <f>[1]Sheet14!I$464</f>
        <v>0</v>
      </c>
      <c r="J24" s="1">
        <f>[1]Sheet14!J$464</f>
        <v>7750</v>
      </c>
      <c r="K24" s="1">
        <f>[1]Sheet14!K$464</f>
        <v>2250</v>
      </c>
      <c r="L24" s="1">
        <f>[1]Sheet14!L$464</f>
        <v>0</v>
      </c>
      <c r="M24" s="1">
        <f>[1]Sheet14!M$464</f>
        <v>0</v>
      </c>
      <c r="N24" s="1">
        <f>[1]Sheet14!N$464</f>
        <v>0</v>
      </c>
      <c r="O24" s="1">
        <f>[1]Sheet14!O$464</f>
        <v>0</v>
      </c>
      <c r="P24" s="1">
        <f>[1]Sheet14!P$464</f>
        <v>0</v>
      </c>
      <c r="Q24" s="1">
        <f>[1]Sheet14!Q$464</f>
        <v>0</v>
      </c>
      <c r="R24" s="1">
        <f>[1]Sheet14!R$464</f>
        <v>7750</v>
      </c>
      <c r="S24" s="1">
        <f>[1]Sheet14!S$464</f>
        <v>2250</v>
      </c>
      <c r="W24" t="str">
        <f>SUBSTITUTE(Y24,"t1","t"&amp;Z24)</f>
        <v>Sheet14!S$464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[1]Sheet15!D$464</f>
        <v>698886</v>
      </c>
      <c r="E25" s="1">
        <f>[1]Sheet15!E$464</f>
        <v>564848</v>
      </c>
      <c r="F25" s="1">
        <f>[1]Sheet15!F$464</f>
        <v>0</v>
      </c>
      <c r="G25" s="1">
        <f>[1]Sheet15!G$464</f>
        <v>0</v>
      </c>
      <c r="H25" s="1">
        <f>[1]Sheet15!H$464</f>
        <v>0</v>
      </c>
      <c r="I25" s="1">
        <f>[1]Sheet15!I$464</f>
        <v>0</v>
      </c>
      <c r="J25" s="1">
        <f>[1]Sheet15!J$464</f>
        <v>698886</v>
      </c>
      <c r="K25" s="1">
        <f>[1]Sheet15!K$464</f>
        <v>564848</v>
      </c>
      <c r="L25" s="1">
        <f>[1]Sheet15!L$464</f>
        <v>-14503</v>
      </c>
      <c r="M25" s="1">
        <f>[1]Sheet15!M$464</f>
        <v>53</v>
      </c>
      <c r="N25" s="1">
        <f>[1]Sheet15!N$464</f>
        <v>1146832</v>
      </c>
      <c r="O25" s="1">
        <f>[1]Sheet15!O$464</f>
        <v>237811</v>
      </c>
      <c r="P25" s="1">
        <f>[1]Sheet15!P$464</f>
        <v>1132329</v>
      </c>
      <c r="Q25" s="1">
        <f>[1]Sheet15!Q$464</f>
        <v>237864</v>
      </c>
      <c r="R25" s="1">
        <f>[1]Sheet15!R$464</f>
        <v>-433443</v>
      </c>
      <c r="S25" s="1">
        <f>[1]Sheet15!S$464</f>
        <v>326984</v>
      </c>
      <c r="W25" t="str">
        <f>SUBSTITUTE(Y25,"t1","t"&amp;Z25)</f>
        <v>Sheet15!S$464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[1]Sheet16!D$464</f>
        <v>240539</v>
      </c>
      <c r="E26" s="1">
        <f>[1]Sheet16!E$464</f>
        <v>303264</v>
      </c>
      <c r="F26" s="1">
        <f>[1]Sheet16!F$464</f>
        <v>1000</v>
      </c>
      <c r="G26" s="1">
        <f>[1]Sheet16!G$464</f>
        <v>1000</v>
      </c>
      <c r="H26" s="1">
        <f>[1]Sheet16!H$464</f>
        <v>0</v>
      </c>
      <c r="I26" s="1">
        <f>[1]Sheet16!I$464</f>
        <v>0</v>
      </c>
      <c r="J26" s="1">
        <f>[1]Sheet16!J$464</f>
        <v>241539</v>
      </c>
      <c r="K26" s="1">
        <f>[1]Sheet16!K$464</f>
        <v>304264</v>
      </c>
      <c r="L26" s="1">
        <f>[1]Sheet16!L$464</f>
        <v>0</v>
      </c>
      <c r="M26" s="1">
        <f>[1]Sheet16!M$464</f>
        <v>0</v>
      </c>
      <c r="N26" s="1">
        <f>[1]Sheet16!N$464</f>
        <v>0</v>
      </c>
      <c r="O26" s="1">
        <f>[1]Sheet16!O$464</f>
        <v>595</v>
      </c>
      <c r="P26" s="1">
        <f>[1]Sheet16!P$464</f>
        <v>0</v>
      </c>
      <c r="Q26" s="1">
        <f>[1]Sheet16!Q$464</f>
        <v>595</v>
      </c>
      <c r="R26" s="1">
        <f>[1]Sheet16!R$464</f>
        <v>241539</v>
      </c>
      <c r="S26" s="1">
        <f>[1]Sheet16!S$464</f>
        <v>303669</v>
      </c>
      <c r="W26" t="str">
        <f>SUBSTITUTE(Y26,"t1","t"&amp;Z26)</f>
        <v>Sheet16!S$464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[1]Sheet17!D$464</f>
        <v>0</v>
      </c>
      <c r="E27" s="1">
        <f>[1]Sheet17!E$464</f>
        <v>0</v>
      </c>
      <c r="F27" s="1">
        <f>[1]Sheet17!F$464</f>
        <v>0</v>
      </c>
      <c r="G27" s="1">
        <f>[1]Sheet17!G$464</f>
        <v>0</v>
      </c>
      <c r="H27" s="1">
        <f>[1]Sheet17!H$464</f>
        <v>0</v>
      </c>
      <c r="I27" s="1">
        <f>[1]Sheet17!I$464</f>
        <v>0</v>
      </c>
      <c r="J27" s="1">
        <f>[1]Sheet17!J$464</f>
        <v>0</v>
      </c>
      <c r="K27" s="1">
        <f>[1]Sheet17!K$464</f>
        <v>0</v>
      </c>
      <c r="L27" s="1">
        <f>[1]Sheet17!L$464</f>
        <v>0</v>
      </c>
      <c r="M27" s="1">
        <f>[1]Sheet17!M$464</f>
        <v>0</v>
      </c>
      <c r="N27" s="1">
        <f>[1]Sheet17!N$464</f>
        <v>0</v>
      </c>
      <c r="O27" s="1">
        <f>[1]Sheet17!O$464</f>
        <v>0</v>
      </c>
      <c r="P27" s="1">
        <f>[1]Sheet17!P$464</f>
        <v>0</v>
      </c>
      <c r="Q27" s="1">
        <f>[1]Sheet17!Q$464</f>
        <v>0</v>
      </c>
      <c r="R27" s="1">
        <f>[1]Sheet17!R$464</f>
        <v>0</v>
      </c>
      <c r="S27" s="1">
        <f>[1]Sheet17!S$464</f>
        <v>0</v>
      </c>
      <c r="W27" t="str">
        <f>SUBSTITUTE(Y27,"t1","t"&amp;Z27)</f>
        <v>Sheet17!S$464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[1]Sheet18!D$464</f>
        <v>19677</v>
      </c>
      <c r="E28" s="1">
        <f>[1]Sheet18!E$464</f>
        <v>51462.009647999999</v>
      </c>
      <c r="F28" s="1">
        <f>[1]Sheet18!F$464</f>
        <v>385</v>
      </c>
      <c r="G28" s="1">
        <f>[1]Sheet18!G$464</f>
        <v>969.04499999999996</v>
      </c>
      <c r="H28" s="1">
        <f>[1]Sheet18!H$464</f>
        <v>0</v>
      </c>
      <c r="I28" s="1">
        <f>[1]Sheet18!I$464</f>
        <v>0</v>
      </c>
      <c r="J28" s="1">
        <f>[1]Sheet18!J$464</f>
        <v>20062</v>
      </c>
      <c r="K28" s="1">
        <f>[1]Sheet18!K$464</f>
        <v>52431.054647999998</v>
      </c>
      <c r="L28" s="1">
        <f>[1]Sheet18!L$464</f>
        <v>0</v>
      </c>
      <c r="M28" s="1">
        <f>[1]Sheet18!M$464</f>
        <v>0</v>
      </c>
      <c r="N28" s="1">
        <f>[1]Sheet18!N$464</f>
        <v>18068</v>
      </c>
      <c r="O28" s="1">
        <f>[1]Sheet18!O$464</f>
        <v>47930.174990989894</v>
      </c>
      <c r="P28" s="1">
        <f>[1]Sheet18!P$464</f>
        <v>18068</v>
      </c>
      <c r="Q28" s="1">
        <f>[1]Sheet18!Q$464</f>
        <v>47930.174990989894</v>
      </c>
      <c r="R28" s="1">
        <f>[1]Sheet18!R$464</f>
        <v>1994</v>
      </c>
      <c r="S28" s="1">
        <f>[1]Sheet18!S$464</f>
        <v>4500.879657010104</v>
      </c>
      <c r="W28" t="str">
        <f>SUBSTITUTE(Y28,"t1","t"&amp;Z28)</f>
        <v>Sheet18!S$464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[1]Sheet19!D$464</f>
        <v>262495</v>
      </c>
      <c r="E29" s="1">
        <f>[1]Sheet19!E$464</f>
        <v>3916335</v>
      </c>
      <c r="F29" s="1">
        <f>[1]Sheet19!F$464</f>
        <v>55908</v>
      </c>
      <c r="G29" s="1">
        <f>[1]Sheet19!G$464</f>
        <v>87909</v>
      </c>
      <c r="H29" s="1">
        <f>[1]Sheet19!H$464</f>
        <v>0</v>
      </c>
      <c r="I29" s="1">
        <f>[1]Sheet19!I$464</f>
        <v>0</v>
      </c>
      <c r="J29" s="1">
        <f>[1]Sheet19!J$464</f>
        <v>318403</v>
      </c>
      <c r="K29" s="1">
        <f>[1]Sheet19!K$464</f>
        <v>4004244</v>
      </c>
      <c r="L29" s="1">
        <f>[1]Sheet19!L$464</f>
        <v>0</v>
      </c>
      <c r="M29" s="1">
        <f>[1]Sheet19!M$464</f>
        <v>0</v>
      </c>
      <c r="N29" s="1">
        <f>[1]Sheet19!N$464</f>
        <v>180662</v>
      </c>
      <c r="O29" s="1">
        <f>[1]Sheet19!O$464</f>
        <v>3276860</v>
      </c>
      <c r="P29" s="1">
        <f>[1]Sheet19!P$464</f>
        <v>180662</v>
      </c>
      <c r="Q29" s="1">
        <f>[1]Sheet19!Q$464</f>
        <v>3276860</v>
      </c>
      <c r="R29" s="1">
        <f>[1]Sheet19!R$464</f>
        <v>137741</v>
      </c>
      <c r="S29" s="1">
        <f>[1]Sheet19!S$464</f>
        <v>727384</v>
      </c>
      <c r="W29" t="str">
        <f>SUBSTITUTE(Y29,"t1","t"&amp;Z29)</f>
        <v>Sheet19!S$464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[1]Sheet20!D$464</f>
        <v>242439</v>
      </c>
      <c r="E30" s="1">
        <f>[1]Sheet20!E$464</f>
        <v>61968.895339883529</v>
      </c>
      <c r="F30" s="1">
        <f>[1]Sheet20!F$464</f>
        <v>0</v>
      </c>
      <c r="G30" s="1">
        <f>[1]Sheet20!G$464</f>
        <v>0</v>
      </c>
      <c r="H30" s="1">
        <f>[1]Sheet20!H$464</f>
        <v>0</v>
      </c>
      <c r="I30" s="1">
        <f>[1]Sheet20!I$464</f>
        <v>0</v>
      </c>
      <c r="J30" s="1">
        <f>[1]Sheet20!J$464</f>
        <v>242439</v>
      </c>
      <c r="K30" s="1">
        <f>[1]Sheet20!K$464</f>
        <v>61968.895339883529</v>
      </c>
      <c r="L30" s="1">
        <f>[1]Sheet20!L$464</f>
        <v>0</v>
      </c>
      <c r="M30" s="1">
        <f>[1]Sheet20!M$464</f>
        <v>0</v>
      </c>
      <c r="N30" s="1">
        <f>[1]Sheet20!N$464</f>
        <v>117928</v>
      </c>
      <c r="O30" s="1">
        <f>[1]Sheet20!O$464</f>
        <v>35218.521883758687</v>
      </c>
      <c r="P30" s="1">
        <f>[1]Sheet20!P$464</f>
        <v>117928</v>
      </c>
      <c r="Q30" s="1">
        <f>[1]Sheet20!Q$464</f>
        <v>35218.521883758687</v>
      </c>
      <c r="R30" s="1">
        <f>[1]Sheet20!R$464</f>
        <v>124511</v>
      </c>
      <c r="S30" s="1">
        <f>[1]Sheet20!S$464</f>
        <v>26750.373456124842</v>
      </c>
      <c r="W30" t="str">
        <f>SUBSTITUTE(Y30,"t1","t"&amp;Z30)</f>
        <v>Sheet20!S$464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[1]Sheet21!D$464</f>
        <v>34098</v>
      </c>
      <c r="E31" s="1">
        <f>[1]Sheet21!E$464</f>
        <v>1050515</v>
      </c>
      <c r="F31" s="1">
        <f>[1]Sheet21!F$464</f>
        <v>0</v>
      </c>
      <c r="G31" s="1">
        <f>[1]Sheet21!G$464</f>
        <v>0</v>
      </c>
      <c r="H31" s="1">
        <f>[1]Sheet21!H$464</f>
        <v>0</v>
      </c>
      <c r="I31" s="1">
        <f>[1]Sheet21!I$464</f>
        <v>0</v>
      </c>
      <c r="J31" s="1">
        <f>[1]Sheet21!J$464</f>
        <v>34098</v>
      </c>
      <c r="K31" s="1">
        <f>[1]Sheet21!K$464</f>
        <v>1050515</v>
      </c>
      <c r="L31" s="1">
        <f>[1]Sheet21!L$464</f>
        <v>0</v>
      </c>
      <c r="M31" s="1">
        <f>[1]Sheet21!M$464</f>
        <v>0</v>
      </c>
      <c r="N31" s="1">
        <f>[1]Sheet21!N$464</f>
        <v>16845</v>
      </c>
      <c r="O31" s="1">
        <f>[1]Sheet21!O$464</f>
        <v>509523</v>
      </c>
      <c r="P31" s="1">
        <f>[1]Sheet21!P$464</f>
        <v>16845</v>
      </c>
      <c r="Q31" s="1">
        <f>[1]Sheet21!Q$464</f>
        <v>509523</v>
      </c>
      <c r="R31" s="1">
        <f>[1]Sheet21!R$464</f>
        <v>17253</v>
      </c>
      <c r="S31" s="1">
        <f>[1]Sheet21!S$464</f>
        <v>540992</v>
      </c>
      <c r="W31" t="str">
        <f>SUBSTITUTE(Y31,"t1","t"&amp;Z31)</f>
        <v>Sheet21!S$464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[1]Sheet22!D$464</f>
        <v>0</v>
      </c>
      <c r="E32" s="1">
        <f>[1]Sheet22!E$464</f>
        <v>0</v>
      </c>
      <c r="F32" s="1">
        <f>[1]Sheet22!F$464</f>
        <v>0</v>
      </c>
      <c r="G32" s="1">
        <f>[1]Sheet22!G$464</f>
        <v>0</v>
      </c>
      <c r="H32" s="1">
        <f>[1]Sheet22!H$464</f>
        <v>0</v>
      </c>
      <c r="I32" s="1">
        <f>[1]Sheet22!I$464</f>
        <v>0</v>
      </c>
      <c r="J32" s="1">
        <f>[1]Sheet22!J$464</f>
        <v>0</v>
      </c>
      <c r="K32" s="1">
        <f>[1]Sheet22!K$464</f>
        <v>0</v>
      </c>
      <c r="L32" s="1">
        <f>[1]Sheet22!L$464</f>
        <v>0</v>
      </c>
      <c r="M32" s="1">
        <f>[1]Sheet22!M$464</f>
        <v>0</v>
      </c>
      <c r="N32" s="1">
        <f>[1]Sheet22!N$464</f>
        <v>0</v>
      </c>
      <c r="O32" s="1">
        <f>[1]Sheet22!O$464</f>
        <v>0</v>
      </c>
      <c r="P32" s="1">
        <f>[1]Sheet22!P$464</f>
        <v>0</v>
      </c>
      <c r="Q32" s="1">
        <f>[1]Sheet22!Q$464</f>
        <v>0</v>
      </c>
      <c r="R32" s="1">
        <f>[1]Sheet22!R$464</f>
        <v>0</v>
      </c>
      <c r="S32" s="1">
        <f>[1]Sheet22!S$464</f>
        <v>0</v>
      </c>
      <c r="W32" t="str">
        <f>SUBSTITUTE(Y32,"t1","t"&amp;Z32)</f>
        <v>Sheet22!S$464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1615170</v>
      </c>
      <c r="E33" s="1">
        <f>SUM(E22:E32)</f>
        <v>6036051.9049878838</v>
      </c>
      <c r="F33" s="1">
        <f>SUM(F22:F32)</f>
        <v>57293</v>
      </c>
      <c r="G33" s="1">
        <f>SUM(G22:G32)</f>
        <v>89878.044999999998</v>
      </c>
      <c r="H33" s="1">
        <f>SUM(H22:H32)</f>
        <v>0</v>
      </c>
      <c r="I33" s="1">
        <f>SUM(I22:I32)</f>
        <v>0</v>
      </c>
      <c r="J33" s="1">
        <f>SUM(J22:J32)</f>
        <v>1672463</v>
      </c>
      <c r="K33" s="1">
        <f>SUM(K22:K32)</f>
        <v>6125929.9499878837</v>
      </c>
      <c r="L33" s="1">
        <f>SUM(L22:L32)</f>
        <v>-14503</v>
      </c>
      <c r="M33" s="1">
        <f>SUM(M22:M32)</f>
        <v>53</v>
      </c>
      <c r="N33" s="1">
        <f>SUM(N22:N32)</f>
        <v>1532064</v>
      </c>
      <c r="O33" s="1">
        <f>SUM(O22:O32)</f>
        <v>4148621.6968747484</v>
      </c>
      <c r="P33" s="1">
        <f>SUM(P22:P32)</f>
        <v>1517561</v>
      </c>
      <c r="Q33" s="1">
        <f>SUM(Q22:Q32)</f>
        <v>4148674.6968747484</v>
      </c>
      <c r="R33" s="1">
        <f>SUM(R22:R32)</f>
        <v>154902</v>
      </c>
      <c r="S33" s="1">
        <f>SUM(S22:S32)</f>
        <v>1977255.253113135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7561748</v>
      </c>
      <c r="E34" s="1">
        <f>E33+E21</f>
        <v>11915183.904987883</v>
      </c>
      <c r="F34" s="1">
        <f>F33+F21</f>
        <v>59393</v>
      </c>
      <c r="G34" s="1">
        <f>G33+G21</f>
        <v>91978.044999999998</v>
      </c>
      <c r="H34" s="1">
        <f>H33+H21</f>
        <v>26639</v>
      </c>
      <c r="I34" s="1">
        <f>I33+I21</f>
        <v>18908</v>
      </c>
      <c r="J34" s="1">
        <f>J33+J21</f>
        <v>7647780</v>
      </c>
      <c r="K34" s="1">
        <f>K33+K21</f>
        <v>12026069.949987885</v>
      </c>
      <c r="L34" s="1">
        <f>L33+L21</f>
        <v>1941745</v>
      </c>
      <c r="M34" s="1">
        <f>M33+M21</f>
        <v>1642120</v>
      </c>
      <c r="N34" s="1">
        <f>N33+N21</f>
        <v>5060579.0219999999</v>
      </c>
      <c r="O34" s="1">
        <f>O33+O21</f>
        <v>7914386.617874749</v>
      </c>
      <c r="P34" s="1">
        <f>P33+P21</f>
        <v>7002324.0219999999</v>
      </c>
      <c r="Q34" s="1">
        <f>Q33+Q21</f>
        <v>9556506.617874749</v>
      </c>
      <c r="R34" s="1">
        <f>R33+R21</f>
        <v>645455.978</v>
      </c>
      <c r="S34" s="1">
        <f>S33+S21</f>
        <v>2469563.3321131351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2015-05-17T16:06:53Z</dcterms:created>
  <dcterms:modified xsi:type="dcterms:W3CDTF">2015-05-17T16:06:58Z</dcterms:modified>
</cp:coreProperties>
</file>