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70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K34" l="1"/>
  <c r="S21"/>
  <c r="S34" s="1"/>
  <c r="Q21"/>
  <c r="Q34" s="1"/>
  <c r="O21"/>
  <c r="M21"/>
  <c r="K21"/>
  <c r="I21"/>
  <c r="I34" s="1"/>
  <c r="G21"/>
  <c r="E21"/>
  <c r="O34"/>
  <c r="G34"/>
  <c r="M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<sst xmlns="http://schemas.openxmlformats.org/spreadsheetml/2006/main" count="61" uniqueCount="41">
  <si>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</si>
  <si>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</si>
  <si>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Sheet1!S$506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</si>
  <si>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</si>
  <si>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</si>
  <si>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</si>
  <si>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</si>
  <si>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</si>
  <si>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</si>
  <si>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</si>
  <si>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</si>
  <si>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</si>
  <si>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</si>
  <si>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</si>
  <si>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</si>
  <si>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</si>
  <si>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</si>
  <si>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</si>
  <si>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</si>
  <si>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</si>
  <si>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</si>
  <si>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</si>
  <si>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</si>
  <si>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</si>
  <si>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</si>
  <si>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</si>
  <si>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</si>
  <si>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</si>
  <si>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</si>
  <si>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</si>
  <si>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</si>
  <si>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</si>
  <si>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</si>
  <si>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</si>
  <si>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</si>
  <si>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</si>
  <si>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</si>
  <si>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</si>
  <si>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</si>
  <si>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(70): Outstanding Claims Reserve – at end for 2013-2014  (Engineering ) In Omani Rial</t>
  </si>
  <si>
    <t>جدول رقم (70): مخصص التعويضات تحت التسوية أخر العام لعامي 2013-2014م    (هندسي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</si>
</sst>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06">
          <cell r="D506">
            <v>2007888</v>
          </cell>
          <cell r="E506">
            <v>1163378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2007888</v>
          </cell>
          <cell r="K506">
            <v>1163378</v>
          </cell>
          <cell r="L506">
            <v>892128</v>
          </cell>
          <cell r="M506">
            <v>472267</v>
          </cell>
          <cell r="N506">
            <v>593676</v>
          </cell>
          <cell r="O506">
            <v>296952</v>
          </cell>
          <cell r="P506">
            <v>1485804</v>
          </cell>
          <cell r="Q506">
            <v>769219</v>
          </cell>
          <cell r="R506">
            <v>522084</v>
          </cell>
          <cell r="S506">
            <v>394159</v>
          </cell>
        </row>
      </sheetData>
      <sheetData sheetId="2">
        <row r="506">
          <cell r="D506">
            <v>1634341</v>
          </cell>
          <cell r="E506">
            <v>946854</v>
          </cell>
          <cell r="F506">
            <v>5210</v>
          </cell>
          <cell r="G506">
            <v>3000</v>
          </cell>
          <cell r="H506">
            <v>1205</v>
          </cell>
          <cell r="I506">
            <v>1205</v>
          </cell>
          <cell r="J506">
            <v>1640756</v>
          </cell>
          <cell r="K506">
            <v>951059</v>
          </cell>
          <cell r="L506">
            <v>300</v>
          </cell>
          <cell r="N506">
            <v>1606016</v>
          </cell>
          <cell r="O506">
            <v>910182</v>
          </cell>
          <cell r="P506">
            <v>1606316</v>
          </cell>
          <cell r="Q506">
            <v>910182</v>
          </cell>
          <cell r="R506">
            <v>34440</v>
          </cell>
          <cell r="S506">
            <v>40877</v>
          </cell>
        </row>
      </sheetData>
      <sheetData sheetId="3">
        <row r="506">
          <cell r="D506">
            <v>1858795</v>
          </cell>
          <cell r="E506">
            <v>1846863</v>
          </cell>
          <cell r="F506">
            <v>0</v>
          </cell>
          <cell r="G506">
            <v>2100</v>
          </cell>
          <cell r="H506">
            <v>0</v>
          </cell>
          <cell r="I506">
            <v>0</v>
          </cell>
          <cell r="J506">
            <v>1858795</v>
          </cell>
          <cell r="K506">
            <v>1848963</v>
          </cell>
          <cell r="L506">
            <v>2048</v>
          </cell>
          <cell r="M506">
            <v>730</v>
          </cell>
          <cell r="N506">
            <v>1819603</v>
          </cell>
          <cell r="O506">
            <v>1798073</v>
          </cell>
          <cell r="P506">
            <v>1821651</v>
          </cell>
          <cell r="Q506">
            <v>1798803</v>
          </cell>
          <cell r="R506">
            <v>37144</v>
          </cell>
          <cell r="S506">
            <v>50160</v>
          </cell>
        </row>
      </sheetData>
      <sheetData sheetId="4">
        <row r="506">
          <cell r="D506">
            <v>1437512</v>
          </cell>
          <cell r="E506">
            <v>666855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1437512</v>
          </cell>
          <cell r="K506">
            <v>666855</v>
          </cell>
          <cell r="L506">
            <v>22573</v>
          </cell>
          <cell r="M506">
            <v>13324</v>
          </cell>
          <cell r="N506">
            <v>1371624</v>
          </cell>
          <cell r="O506">
            <v>642311</v>
          </cell>
          <cell r="P506">
            <v>1394197</v>
          </cell>
          <cell r="Q506">
            <v>655635</v>
          </cell>
          <cell r="R506">
            <v>43315</v>
          </cell>
          <cell r="S506">
            <v>11220</v>
          </cell>
        </row>
      </sheetData>
      <sheetData sheetId="5"/>
      <sheetData sheetId="6"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</sheetData>
      <sheetData sheetId="7">
        <row r="507">
          <cell r="D507">
            <v>943661</v>
          </cell>
          <cell r="E507">
            <v>914083</v>
          </cell>
          <cell r="F507">
            <v>100361</v>
          </cell>
          <cell r="G507">
            <v>100809</v>
          </cell>
          <cell r="H507">
            <v>0</v>
          </cell>
          <cell r="I507">
            <v>0</v>
          </cell>
          <cell r="J507">
            <v>1044022</v>
          </cell>
          <cell r="K507">
            <v>1014892</v>
          </cell>
          <cell r="L507">
            <v>95833</v>
          </cell>
          <cell r="M507">
            <v>0</v>
          </cell>
          <cell r="N507">
            <v>876518</v>
          </cell>
          <cell r="O507">
            <v>959886</v>
          </cell>
          <cell r="P507">
            <v>972351</v>
          </cell>
          <cell r="Q507">
            <v>959886</v>
          </cell>
          <cell r="R507">
            <v>71671</v>
          </cell>
          <cell r="S507">
            <v>55006</v>
          </cell>
        </row>
      </sheetData>
      <sheetData sheetId="8">
        <row r="506">
          <cell r="D506">
            <v>493350</v>
          </cell>
          <cell r="E506">
            <v>411965.8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493350</v>
          </cell>
          <cell r="K506">
            <v>411965.8</v>
          </cell>
          <cell r="L506">
            <v>0</v>
          </cell>
          <cell r="M506">
            <v>4200</v>
          </cell>
          <cell r="N506">
            <v>404458.864</v>
          </cell>
          <cell r="O506">
            <v>331661.31900000002</v>
          </cell>
          <cell r="P506">
            <v>404458.864</v>
          </cell>
          <cell r="Q506">
            <v>335861.31900000002</v>
          </cell>
          <cell r="R506">
            <v>88891.135999999999</v>
          </cell>
          <cell r="S506">
            <v>76104.480999999971</v>
          </cell>
        </row>
      </sheetData>
      <sheetData sheetId="9">
        <row r="506">
          <cell r="D506">
            <v>1353320</v>
          </cell>
          <cell r="E506">
            <v>547382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1353320</v>
          </cell>
          <cell r="K506">
            <v>547382</v>
          </cell>
          <cell r="L506">
            <v>0</v>
          </cell>
          <cell r="M506">
            <v>12270</v>
          </cell>
          <cell r="N506">
            <v>1327886</v>
          </cell>
          <cell r="O506">
            <v>513937</v>
          </cell>
          <cell r="P506">
            <v>1327886</v>
          </cell>
          <cell r="Q506">
            <v>526207</v>
          </cell>
          <cell r="R506">
            <v>25434</v>
          </cell>
          <cell r="S506">
            <v>21175</v>
          </cell>
        </row>
      </sheetData>
      <sheetData sheetId="10">
        <row r="506">
          <cell r="D506">
            <v>147356</v>
          </cell>
          <cell r="E506">
            <v>157968</v>
          </cell>
          <cell r="F506">
            <v>0</v>
          </cell>
          <cell r="H506">
            <v>0</v>
          </cell>
          <cell r="J506">
            <v>147356</v>
          </cell>
          <cell r="K506">
            <v>157968</v>
          </cell>
          <cell r="L506">
            <v>0</v>
          </cell>
          <cell r="M506">
            <v>2613</v>
          </cell>
          <cell r="N506">
            <v>85979</v>
          </cell>
          <cell r="O506">
            <v>106671</v>
          </cell>
          <cell r="P506">
            <v>85979</v>
          </cell>
          <cell r="Q506">
            <v>109284</v>
          </cell>
          <cell r="R506">
            <v>61377</v>
          </cell>
          <cell r="S506">
            <v>48684</v>
          </cell>
        </row>
      </sheetData>
      <sheetData sheetId="11"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</sheetData>
      <sheetData sheetId="12">
        <row r="506">
          <cell r="D506">
            <v>2091487</v>
          </cell>
          <cell r="E506">
            <v>1278588</v>
          </cell>
          <cell r="J506">
            <v>2091487</v>
          </cell>
          <cell r="K506">
            <v>1278588</v>
          </cell>
          <cell r="N506">
            <v>1834492</v>
          </cell>
          <cell r="O506">
            <v>1036092</v>
          </cell>
          <cell r="P506">
            <v>1834492</v>
          </cell>
          <cell r="Q506">
            <v>1036092</v>
          </cell>
          <cell r="R506">
            <v>256995</v>
          </cell>
          <cell r="S506">
            <v>242496</v>
          </cell>
        </row>
      </sheetData>
      <sheetData sheetId="13">
        <row r="506">
          <cell r="D506">
            <v>512594</v>
          </cell>
          <cell r="E506">
            <v>566767</v>
          </cell>
          <cell r="F506">
            <v>29277</v>
          </cell>
          <cell r="G506">
            <v>8701</v>
          </cell>
          <cell r="H506">
            <v>0</v>
          </cell>
          <cell r="I506">
            <v>0</v>
          </cell>
          <cell r="J506">
            <v>541871</v>
          </cell>
          <cell r="K506">
            <v>575468</v>
          </cell>
          <cell r="L506">
            <v>0</v>
          </cell>
          <cell r="M506">
            <v>0</v>
          </cell>
          <cell r="N506">
            <v>424655</v>
          </cell>
          <cell r="O506">
            <v>451774</v>
          </cell>
          <cell r="P506">
            <v>424655</v>
          </cell>
          <cell r="Q506">
            <v>451774</v>
          </cell>
          <cell r="R506">
            <v>117216</v>
          </cell>
          <cell r="S506">
            <v>123694</v>
          </cell>
        </row>
      </sheetData>
      <sheetData sheetId="14">
        <row r="506">
          <cell r="D506">
            <v>175671</v>
          </cell>
          <cell r="E506">
            <v>133723</v>
          </cell>
          <cell r="F506">
            <v>30724</v>
          </cell>
          <cell r="J506">
            <v>206395</v>
          </cell>
          <cell r="K506">
            <v>133723</v>
          </cell>
          <cell r="O506">
            <v>57400</v>
          </cell>
          <cell r="Q506">
            <v>57400</v>
          </cell>
          <cell r="R506">
            <v>206395</v>
          </cell>
          <cell r="S506">
            <v>76323</v>
          </cell>
        </row>
      </sheetData>
      <sheetData sheetId="15">
        <row r="506">
          <cell r="D506">
            <v>594003</v>
          </cell>
          <cell r="E506">
            <v>1407300</v>
          </cell>
          <cell r="J506">
            <v>594003</v>
          </cell>
          <cell r="K506">
            <v>1407300</v>
          </cell>
          <cell r="L506">
            <v>7645</v>
          </cell>
          <cell r="M506">
            <v>0</v>
          </cell>
          <cell r="N506">
            <v>16977</v>
          </cell>
          <cell r="O506">
            <v>134361</v>
          </cell>
          <cell r="P506">
            <v>24622</v>
          </cell>
          <cell r="Q506">
            <v>134361</v>
          </cell>
          <cell r="R506">
            <v>569381</v>
          </cell>
          <cell r="S506">
            <v>1272939</v>
          </cell>
        </row>
      </sheetData>
      <sheetData sheetId="16">
        <row r="506">
          <cell r="D506">
            <v>4973067</v>
          </cell>
          <cell r="E506">
            <v>2863172</v>
          </cell>
          <cell r="F506">
            <v>58154</v>
          </cell>
          <cell r="G506">
            <v>39700</v>
          </cell>
          <cell r="H506">
            <v>0</v>
          </cell>
          <cell r="I506">
            <v>0</v>
          </cell>
          <cell r="J506">
            <v>5031221</v>
          </cell>
          <cell r="K506">
            <v>2902872</v>
          </cell>
          <cell r="L506">
            <v>291910</v>
          </cell>
          <cell r="M506">
            <v>146052</v>
          </cell>
          <cell r="N506">
            <v>1819040</v>
          </cell>
          <cell r="O506">
            <v>765588</v>
          </cell>
          <cell r="P506">
            <v>2110950</v>
          </cell>
          <cell r="Q506">
            <v>911640</v>
          </cell>
          <cell r="R506">
            <v>2920271</v>
          </cell>
          <cell r="S506">
            <v>1991232</v>
          </cell>
        </row>
      </sheetData>
      <sheetData sheetId="17"/>
      <sheetData sheetId="18"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</sheetData>
      <sheetData sheetId="19">
        <row r="506">
          <cell r="D506">
            <v>1562554.5789999999</v>
          </cell>
          <cell r="E506">
            <v>599477</v>
          </cell>
          <cell r="F506">
            <v>681436</v>
          </cell>
          <cell r="G506">
            <v>621545</v>
          </cell>
          <cell r="J506">
            <v>2243990.5789999999</v>
          </cell>
          <cell r="K506">
            <v>1221022</v>
          </cell>
          <cell r="N506">
            <v>2122771</v>
          </cell>
          <cell r="O506">
            <v>1133330</v>
          </cell>
          <cell r="P506">
            <v>2122771</v>
          </cell>
          <cell r="Q506">
            <v>1133330</v>
          </cell>
          <cell r="R506">
            <v>121219.57899999991</v>
          </cell>
          <cell r="S506">
            <v>87692</v>
          </cell>
        </row>
      </sheetData>
      <sheetData sheetId="20"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</sheetData>
      <sheetData sheetId="21">
        <row r="506">
          <cell r="D506">
            <v>2518732</v>
          </cell>
          <cell r="E506">
            <v>1202870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2518732</v>
          </cell>
          <cell r="K506">
            <v>1202870</v>
          </cell>
          <cell r="L506">
            <v>72268</v>
          </cell>
          <cell r="M506">
            <v>22560</v>
          </cell>
          <cell r="N506">
            <v>2377454.3459999999</v>
          </cell>
          <cell r="O506">
            <v>1142587</v>
          </cell>
          <cell r="P506">
            <v>2449722.3459999999</v>
          </cell>
          <cell r="Q506">
            <v>1165147</v>
          </cell>
          <cell r="R506">
            <v>69009.654000000097</v>
          </cell>
          <cell r="S506">
            <v>37723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2" workbookViewId="0">
      <selection activeCell="D27" sqref="D27"/>
    </sheetView>
  </sheetViews>
  <sheetFormatPr defaultRowHeight="15"/>
  <sheetData>
    <row r="1" spans="1:26">
      <c r="A1">
        <v>506</v>
      </c>
    </row>
    <row r="4" spans="1:26">
      <c r="B4" s="22" t="s">
        <v>40</v>
      </c>
      <c r="C4" s="21"/>
      <c r="D4" s="21"/>
      <c r="E4" s="21">
        <v>598.16216216216196</v>
      </c>
      <c r="F4" s="21"/>
      <c r="G4" s="21">
        <v>598.16216216216196</v>
      </c>
      <c r="H4" s="21"/>
      <c r="I4" s="21">
        <v>598.16216216216196</v>
      </c>
      <c r="J4" s="21"/>
      <c r="K4" s="21"/>
      <c r="L4" s="21"/>
      <c r="M4" s="21">
        <v>598.16216216216196</v>
      </c>
      <c r="N4" s="21"/>
      <c r="O4" s="21">
        <v>598.16216216216196</v>
      </c>
      <c r="P4" s="21"/>
      <c r="Q4" s="21"/>
      <c r="R4" s="21"/>
      <c r="S4" s="20"/>
    </row>
    <row r="5" spans="1:26">
      <c r="B5" s="22" t="s">
        <v>39</v>
      </c>
      <c r="C5" s="21"/>
      <c r="D5" s="21"/>
      <c r="E5" s="21">
        <v>543.78378378378397</v>
      </c>
      <c r="F5" s="21"/>
      <c r="G5" s="21">
        <v>543.78378378378397</v>
      </c>
      <c r="H5" s="21"/>
      <c r="I5" s="21">
        <v>543.78378378378397</v>
      </c>
      <c r="J5" s="21"/>
      <c r="K5" s="21"/>
      <c r="L5" s="21"/>
      <c r="M5" s="21">
        <v>543.78378378378397</v>
      </c>
      <c r="N5" s="21"/>
      <c r="O5" s="21">
        <v>543.78378378378397</v>
      </c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[1]Sheet1!D$506</f>
        <v>2007888</v>
      </c>
      <c r="E8" s="14">
        <f>[1]Sheet1!E$506</f>
        <v>1163378</v>
      </c>
      <c r="F8" s="14">
        <f>[1]Sheet1!F$506</f>
        <v>0</v>
      </c>
      <c r="G8" s="14">
        <f>[1]Sheet1!G$506</f>
        <v>0</v>
      </c>
      <c r="H8" s="14">
        <f>[1]Sheet1!H$506</f>
        <v>0</v>
      </c>
      <c r="I8" s="14">
        <f>[1]Sheet1!I$506</f>
        <v>0</v>
      </c>
      <c r="J8" s="14">
        <f>[1]Sheet1!J$506</f>
        <v>2007888</v>
      </c>
      <c r="K8" s="14">
        <f>[1]Sheet1!K$506</f>
        <v>1163378</v>
      </c>
      <c r="L8" s="14">
        <f>[1]Sheet1!L$506</f>
        <v>892128</v>
      </c>
      <c r="M8" s="14">
        <f>[1]Sheet1!M$506</f>
        <v>472267</v>
      </c>
      <c r="N8" s="14">
        <f>[1]Sheet1!N$506</f>
        <v>593676</v>
      </c>
      <c r="O8" s="14">
        <f>[1]Sheet1!O$506</f>
        <v>296952</v>
      </c>
      <c r="P8" s="14">
        <f>[1]Sheet1!P$506</f>
        <v>1485804</v>
      </c>
      <c r="Q8" s="14">
        <f>[1]Sheet1!Q$506</f>
        <v>769219</v>
      </c>
      <c r="R8" s="14">
        <f>[1]Sheet1!R$506</f>
        <v>522084</v>
      </c>
      <c r="S8" s="14">
        <f>[1]Sheet1!S$506</f>
        <v>394159</v>
      </c>
    </row>
    <row r="9" spans="1:26" ht="23.1" customHeight="1">
      <c r="A9" s="6">
        <v>2</v>
      </c>
      <c r="B9" s="9"/>
      <c r="C9" s="3" t="s">
        <v>27</v>
      </c>
      <c r="D9" s="1">
        <f>[1]Sheet2!D$506</f>
        <v>1634341</v>
      </c>
      <c r="E9" s="1">
        <f>[1]Sheet2!E$506</f>
        <v>946854</v>
      </c>
      <c r="F9" s="1">
        <f>[1]Sheet2!F$506</f>
        <v>5210</v>
      </c>
      <c r="G9" s="1">
        <f>[1]Sheet2!G$506</f>
        <v>3000</v>
      </c>
      <c r="H9" s="1">
        <f>[1]Sheet2!H$506</f>
        <v>1205</v>
      </c>
      <c r="I9" s="1">
        <f>[1]Sheet2!I$506</f>
        <v>1205</v>
      </c>
      <c r="J9" s="1">
        <f>[1]Sheet2!J$506</f>
        <v>1640756</v>
      </c>
      <c r="K9" s="1">
        <f>[1]Sheet2!K$506</f>
        <v>951059</v>
      </c>
      <c r="L9" s="1">
        <f>[1]Sheet2!L$506</f>
        <v>300</v>
      </c>
      <c r="M9" s="1">
        <f>[1]Sheet2!M$506</f>
        <v>0</v>
      </c>
      <c r="N9" s="1">
        <f>[1]Sheet2!N$506</f>
        <v>1606016</v>
      </c>
      <c r="O9" s="1">
        <f>[1]Sheet2!O$506</f>
        <v>910182</v>
      </c>
      <c r="P9" s="1">
        <f>[1]Sheet2!P$506</f>
        <v>1606316</v>
      </c>
      <c r="Q9" s="1">
        <f>[1]Sheet2!Q$506</f>
        <v>910182</v>
      </c>
      <c r="R9" s="1">
        <f>[1]Sheet2!R$506</f>
        <v>34440</v>
      </c>
      <c r="S9" s="1">
        <f>[1]Sheet2!S$506</f>
        <v>40877</v>
      </c>
      <c r="W9" t="str">
        <f>SUBSTITUTE(Y9,"t1","t"&amp;Z9)</f>
        <v>Sheet2!S$506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[1]Sheet3!D$506</f>
        <v>1858795</v>
      </c>
      <c r="E10" s="1">
        <f>[1]Sheet3!E$506</f>
        <v>1846863</v>
      </c>
      <c r="F10" s="1">
        <f>[1]Sheet3!F$506</f>
        <v>0</v>
      </c>
      <c r="G10" s="1">
        <f>[1]Sheet3!G$506</f>
        <v>2100</v>
      </c>
      <c r="H10" s="1">
        <f>[1]Sheet3!H$506</f>
        <v>0</v>
      </c>
      <c r="I10" s="1">
        <f>[1]Sheet3!I$506</f>
        <v>0</v>
      </c>
      <c r="J10" s="1">
        <f>[1]Sheet3!J$506</f>
        <v>1858795</v>
      </c>
      <c r="K10" s="1">
        <f>[1]Sheet3!K$506</f>
        <v>1848963</v>
      </c>
      <c r="L10" s="1">
        <f>[1]Sheet3!L$506</f>
        <v>2048</v>
      </c>
      <c r="M10" s="1">
        <f>[1]Sheet3!M$506</f>
        <v>730</v>
      </c>
      <c r="N10" s="1">
        <f>[1]Sheet3!N$506</f>
        <v>1819603</v>
      </c>
      <c r="O10" s="1">
        <f>[1]Sheet3!O$506</f>
        <v>1798073</v>
      </c>
      <c r="P10" s="1">
        <f>[1]Sheet3!P$506</f>
        <v>1821651</v>
      </c>
      <c r="Q10" s="1">
        <f>[1]Sheet3!Q$506</f>
        <v>1798803</v>
      </c>
      <c r="R10" s="1">
        <f>[1]Sheet3!R$506</f>
        <v>37144</v>
      </c>
      <c r="S10" s="1">
        <f>[1]Sheet3!S$506</f>
        <v>50160</v>
      </c>
      <c r="W10" t="str">
        <f>SUBSTITUTE(Y10,"t1","t"&amp;Z10)</f>
        <v>Sheet3!S$506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[1]Sheet4!D$506</f>
        <v>1437512</v>
      </c>
      <c r="E11" s="1">
        <f>[1]Sheet4!E$506</f>
        <v>666855</v>
      </c>
      <c r="F11" s="1">
        <f>[1]Sheet4!F$506</f>
        <v>0</v>
      </c>
      <c r="G11" s="1">
        <f>[1]Sheet4!G$506</f>
        <v>0</v>
      </c>
      <c r="H11" s="1">
        <f>[1]Sheet4!H$506</f>
        <v>0</v>
      </c>
      <c r="I11" s="1">
        <f>[1]Sheet4!I$506</f>
        <v>0</v>
      </c>
      <c r="J11" s="1">
        <f>[1]Sheet4!J$506</f>
        <v>1437512</v>
      </c>
      <c r="K11" s="1">
        <f>[1]Sheet4!K$506</f>
        <v>666855</v>
      </c>
      <c r="L11" s="1">
        <f>[1]Sheet4!L$506</f>
        <v>22573</v>
      </c>
      <c r="M11" s="1">
        <f>[1]Sheet4!M$506</f>
        <v>13324</v>
      </c>
      <c r="N11" s="1">
        <f>[1]Sheet4!N$506</f>
        <v>1371624</v>
      </c>
      <c r="O11" s="1">
        <f>[1]Sheet4!O$506</f>
        <v>642311</v>
      </c>
      <c r="P11" s="1">
        <f>[1]Sheet4!P$506</f>
        <v>1394197</v>
      </c>
      <c r="Q11" s="1">
        <f>[1]Sheet4!Q$506</f>
        <v>655635</v>
      </c>
      <c r="R11" s="1">
        <f>[1]Sheet4!R$506</f>
        <v>43315</v>
      </c>
      <c r="S11" s="1">
        <f>[1]Sheet4!S$506</f>
        <v>11220</v>
      </c>
      <c r="W11" t="str">
        <f>SUBSTITUTE(Y11,"t1","t"&amp;Z11)</f>
        <v>Sheet4!S$506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[1]Sheet5!D$506</f>
        <v>0</v>
      </c>
      <c r="E12" s="1">
        <f>[1]Sheet5!E$506</f>
        <v>0</v>
      </c>
      <c r="F12" s="1">
        <f>[1]Sheet5!F$506</f>
        <v>0</v>
      </c>
      <c r="G12" s="1">
        <f>[1]Sheet5!G$506</f>
        <v>0</v>
      </c>
      <c r="H12" s="1">
        <f>[1]Sheet5!H$506</f>
        <v>0</v>
      </c>
      <c r="I12" s="1">
        <f>[1]Sheet5!I$506</f>
        <v>0</v>
      </c>
      <c r="J12" s="1">
        <f>[1]Sheet5!J$506</f>
        <v>0</v>
      </c>
      <c r="K12" s="1">
        <f>[1]Sheet5!K$506</f>
        <v>0</v>
      </c>
      <c r="L12" s="1">
        <f>[1]Sheet5!L$506</f>
        <v>0</v>
      </c>
      <c r="M12" s="1">
        <f>[1]Sheet5!M$506</f>
        <v>0</v>
      </c>
      <c r="N12" s="1">
        <f>[1]Sheet5!N$506</f>
        <v>0</v>
      </c>
      <c r="O12" s="1">
        <f>[1]Sheet5!O$506</f>
        <v>0</v>
      </c>
      <c r="P12" s="1">
        <f>[1]Sheet5!P$506</f>
        <v>0</v>
      </c>
      <c r="Q12" s="1">
        <f>[1]Sheet5!Q$506</f>
        <v>0</v>
      </c>
      <c r="R12" s="1">
        <f>[1]Sheet5!R$506</f>
        <v>0</v>
      </c>
      <c r="S12" s="1">
        <f>[1]Sheet5!S$506</f>
        <v>0</v>
      </c>
      <c r="W12" t="str">
        <f>SUBSTITUTE(Y12,"t1","t"&amp;Z12)</f>
        <v>Sheet5!S$506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[1]Sheet6!D$506</f>
        <v>0</v>
      </c>
      <c r="E13" s="1">
        <f>[1]Sheet6!E$506</f>
        <v>0</v>
      </c>
      <c r="F13" s="1">
        <f>[1]Sheet6!F$506</f>
        <v>0</v>
      </c>
      <c r="G13" s="1">
        <f>[1]Sheet6!G$506</f>
        <v>0</v>
      </c>
      <c r="H13" s="1">
        <f>[1]Sheet6!H$506</f>
        <v>0</v>
      </c>
      <c r="I13" s="1">
        <f>[1]Sheet6!I$506</f>
        <v>0</v>
      </c>
      <c r="J13" s="1">
        <f>[1]Sheet6!J$506</f>
        <v>0</v>
      </c>
      <c r="K13" s="1">
        <f>[1]Sheet6!K$506</f>
        <v>0</v>
      </c>
      <c r="L13" s="1">
        <f>[1]Sheet6!L$506</f>
        <v>0</v>
      </c>
      <c r="M13" s="1">
        <f>[1]Sheet6!M$506</f>
        <v>0</v>
      </c>
      <c r="N13" s="1">
        <f>[1]Sheet6!N$506</f>
        <v>0</v>
      </c>
      <c r="O13" s="1">
        <f>[1]Sheet6!O$506</f>
        <v>0</v>
      </c>
      <c r="P13" s="1">
        <f>[1]Sheet6!P$506</f>
        <v>0</v>
      </c>
      <c r="Q13" s="1">
        <f>[1]Sheet6!Q$506</f>
        <v>0</v>
      </c>
      <c r="R13" s="1">
        <f>[1]Sheet6!R$506</f>
        <v>0</v>
      </c>
      <c r="S13" s="1">
        <f>[1]Sheet6!S$506</f>
        <v>0</v>
      </c>
      <c r="W13" t="str">
        <f>SUBSTITUTE(Y13,"t1","t"&amp;Z13)</f>
        <v>Sheet6!S$506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[1]Sheet7!D$507</f>
        <v>943661</v>
      </c>
      <c r="E14" s="1">
        <f>[1]Sheet7!E$507</f>
        <v>914083</v>
      </c>
      <c r="F14" s="1">
        <f>[1]Sheet7!F$507</f>
        <v>100361</v>
      </c>
      <c r="G14" s="1">
        <f>[1]Sheet7!G$507</f>
        <v>100809</v>
      </c>
      <c r="H14" s="1">
        <f>[1]Sheet7!H$507</f>
        <v>0</v>
      </c>
      <c r="I14" s="1">
        <f>[1]Sheet7!I$507</f>
        <v>0</v>
      </c>
      <c r="J14" s="1">
        <f>[1]Sheet7!J$507</f>
        <v>1044022</v>
      </c>
      <c r="K14" s="1">
        <f>[1]Sheet7!K$507</f>
        <v>1014892</v>
      </c>
      <c r="L14" s="1">
        <f>[1]Sheet7!L$507</f>
        <v>95833</v>
      </c>
      <c r="M14" s="1">
        <f>[1]Sheet7!M$507</f>
        <v>0</v>
      </c>
      <c r="N14" s="1">
        <f>[1]Sheet7!N$507</f>
        <v>876518</v>
      </c>
      <c r="O14" s="1">
        <f>[1]Sheet7!O$507</f>
        <v>959886</v>
      </c>
      <c r="P14" s="1">
        <f>[1]Sheet7!P$507</f>
        <v>972351</v>
      </c>
      <c r="Q14" s="1">
        <f>[1]Sheet7!Q$507</f>
        <v>959886</v>
      </c>
      <c r="R14" s="1">
        <f>[1]Sheet7!R$507</f>
        <v>71671</v>
      </c>
      <c r="S14" s="1">
        <f>[1]Sheet7!S$507</f>
        <v>55006</v>
      </c>
      <c r="W14" t="str">
        <f>SUBSTITUTE(Y14,"t1","t"&amp;Z14)</f>
        <v>Sheet7!S$506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[1]Sheet8!D$506</f>
        <v>493350</v>
      </c>
      <c r="E15" s="1">
        <f>[1]Sheet8!E$506</f>
        <v>411965.8</v>
      </c>
      <c r="F15" s="1">
        <f>[1]Sheet8!F$506</f>
        <v>0</v>
      </c>
      <c r="G15" s="1">
        <f>[1]Sheet8!G$506</f>
        <v>0</v>
      </c>
      <c r="H15" s="1">
        <f>[1]Sheet8!H$506</f>
        <v>0</v>
      </c>
      <c r="I15" s="1">
        <f>[1]Sheet8!I$506</f>
        <v>0</v>
      </c>
      <c r="J15" s="1">
        <f>[1]Sheet8!J$506</f>
        <v>493350</v>
      </c>
      <c r="K15" s="1">
        <f>[1]Sheet8!K$506</f>
        <v>411965.8</v>
      </c>
      <c r="L15" s="1">
        <f>[1]Sheet8!L$506</f>
        <v>0</v>
      </c>
      <c r="M15" s="1">
        <f>[1]Sheet8!M$506</f>
        <v>4200</v>
      </c>
      <c r="N15" s="1">
        <f>[1]Sheet8!N$506</f>
        <v>404458.864</v>
      </c>
      <c r="O15" s="1">
        <f>[1]Sheet8!O$506</f>
        <v>331661.31900000002</v>
      </c>
      <c r="P15" s="1">
        <f>[1]Sheet8!P$506</f>
        <v>404458.864</v>
      </c>
      <c r="Q15" s="1">
        <f>[1]Sheet8!Q$506</f>
        <v>335861.31900000002</v>
      </c>
      <c r="R15" s="1">
        <f>[1]Sheet8!R$506</f>
        <v>88891.135999999999</v>
      </c>
      <c r="S15" s="1">
        <f>[1]Sheet8!S$506</f>
        <v>76104.480999999971</v>
      </c>
      <c r="W15" t="str">
        <f>SUBSTITUTE(Y15,"t1","t"&amp;Z15)</f>
        <v>Sheet8!S$506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[1]Sheet9!D$506</f>
        <v>1353320</v>
      </c>
      <c r="E16" s="1">
        <f>[1]Sheet9!E$506</f>
        <v>547382</v>
      </c>
      <c r="F16" s="1">
        <f>[1]Sheet9!F$506</f>
        <v>0</v>
      </c>
      <c r="G16" s="1">
        <f>[1]Sheet9!G$506</f>
        <v>0</v>
      </c>
      <c r="H16" s="1">
        <f>[1]Sheet9!H$506</f>
        <v>0</v>
      </c>
      <c r="I16" s="1">
        <f>[1]Sheet9!I$506</f>
        <v>0</v>
      </c>
      <c r="J16" s="1">
        <f>[1]Sheet9!J$506</f>
        <v>1353320</v>
      </c>
      <c r="K16" s="1">
        <f>[1]Sheet9!K$506</f>
        <v>547382</v>
      </c>
      <c r="L16" s="1">
        <f>[1]Sheet9!L$506</f>
        <v>0</v>
      </c>
      <c r="M16" s="1">
        <f>[1]Sheet9!M$506</f>
        <v>12270</v>
      </c>
      <c r="N16" s="1">
        <f>[1]Sheet9!N$506</f>
        <v>1327886</v>
      </c>
      <c r="O16" s="1">
        <f>[1]Sheet9!O$506</f>
        <v>513937</v>
      </c>
      <c r="P16" s="1">
        <f>[1]Sheet9!P$506</f>
        <v>1327886</v>
      </c>
      <c r="Q16" s="1">
        <f>[1]Sheet9!Q$506</f>
        <v>526207</v>
      </c>
      <c r="R16" s="1">
        <f>[1]Sheet9!R$506</f>
        <v>25434</v>
      </c>
      <c r="S16" s="1">
        <f>[1]Sheet9!S$506</f>
        <v>21175</v>
      </c>
      <c r="W16" t="str">
        <f>SUBSTITUTE(Y16,"t1","t"&amp;Z16)</f>
        <v>Sheet9!S$506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9728867</v>
      </c>
      <c r="E17" s="1">
        <f>SUM(E8:E16)</f>
        <v>6497380.7999999998</v>
      </c>
      <c r="F17" s="1">
        <f>SUM(F8:F16)</f>
        <v>105571</v>
      </c>
      <c r="G17" s="1">
        <f>SUM(G8:G16)</f>
        <v>105909</v>
      </c>
      <c r="H17" s="1">
        <f>SUM(H8:H16)</f>
        <v>1205</v>
      </c>
      <c r="I17" s="1">
        <f>SUM(I8:I16)</f>
        <v>1205</v>
      </c>
      <c r="J17" s="1">
        <f>SUM(J8:J16)</f>
        <v>9835643</v>
      </c>
      <c r="K17" s="1">
        <f>SUM(K8:K16)</f>
        <v>6604494.7999999998</v>
      </c>
      <c r="L17" s="1">
        <f>SUM(L8:L16)</f>
        <v>1012882</v>
      </c>
      <c r="M17" s="1">
        <f>SUM(M8:M16)</f>
        <v>502791</v>
      </c>
      <c r="N17" s="1">
        <f>SUM(N8:N16)</f>
        <v>7999781.8640000001</v>
      </c>
      <c r="O17" s="1">
        <f>SUM(O8:O16)</f>
        <v>5453002.3190000001</v>
      </c>
      <c r="P17" s="1">
        <f>SUM(P8:P16)</f>
        <v>9012663.8640000001</v>
      </c>
      <c r="Q17" s="1">
        <f>SUM(Q8:Q16)</f>
        <v>5955793.3190000001</v>
      </c>
      <c r="R17" s="1">
        <f>SUM(R8:R16)</f>
        <v>822979.13599999994</v>
      </c>
      <c r="S17" s="1">
        <f>SUM(S8:S16)</f>
        <v>648701.48099999991</v>
      </c>
    </row>
    <row r="18" spans="1:26" ht="23.1" customHeight="1">
      <c r="A18" s="6">
        <v>10</v>
      </c>
      <c r="B18" s="9"/>
      <c r="C18" s="12" t="s">
        <v>18</v>
      </c>
      <c r="D18" s="1">
        <f>[1]Sheet10!D$506</f>
        <v>147356</v>
      </c>
      <c r="E18" s="1">
        <f>[1]Sheet10!E$506</f>
        <v>157968</v>
      </c>
      <c r="F18" s="1">
        <f>[1]Sheet10!F$506</f>
        <v>0</v>
      </c>
      <c r="G18" s="1">
        <f>[1]Sheet10!G$506</f>
        <v>0</v>
      </c>
      <c r="H18" s="1">
        <f>[1]Sheet10!H$506</f>
        <v>0</v>
      </c>
      <c r="I18" s="1">
        <f>[1]Sheet10!I$506</f>
        <v>0</v>
      </c>
      <c r="J18" s="1">
        <f>[1]Sheet10!J$506</f>
        <v>147356</v>
      </c>
      <c r="K18" s="1">
        <f>[1]Sheet10!K$506</f>
        <v>157968</v>
      </c>
      <c r="L18" s="1">
        <f>[1]Sheet10!L$506</f>
        <v>0</v>
      </c>
      <c r="M18" s="1">
        <f>[1]Sheet10!M$506</f>
        <v>2613</v>
      </c>
      <c r="N18" s="1">
        <f>[1]Sheet10!N$506</f>
        <v>85979</v>
      </c>
      <c r="O18" s="1">
        <f>[1]Sheet10!O$506</f>
        <v>106671</v>
      </c>
      <c r="P18" s="1">
        <f>[1]Sheet10!P$506</f>
        <v>85979</v>
      </c>
      <c r="Q18" s="1">
        <f>[1]Sheet10!Q$506</f>
        <v>109284</v>
      </c>
      <c r="R18" s="1">
        <f>[1]Sheet10!R$506</f>
        <v>61377</v>
      </c>
      <c r="S18" s="1">
        <f>[1]Sheet10!S$506</f>
        <v>48684</v>
      </c>
      <c r="W18" t="str">
        <f>SUBSTITUTE(Y18,"t1","t"&amp;Z18)</f>
        <v>Sheet10!S$506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[1]Sheet11!D$506</f>
        <v>0</v>
      </c>
      <c r="E19" s="1">
        <f>[1]Sheet11!E$506</f>
        <v>0</v>
      </c>
      <c r="F19" s="1">
        <f>[1]Sheet11!F$506</f>
        <v>0</v>
      </c>
      <c r="G19" s="1">
        <f>[1]Sheet11!G$506</f>
        <v>0</v>
      </c>
      <c r="H19" s="1">
        <f>[1]Sheet11!H$506</f>
        <v>0</v>
      </c>
      <c r="I19" s="1">
        <f>[1]Sheet11!I$506</f>
        <v>0</v>
      </c>
      <c r="J19" s="1">
        <f>[1]Sheet11!J$506</f>
        <v>0</v>
      </c>
      <c r="K19" s="1">
        <f>[1]Sheet11!K$506</f>
        <v>0</v>
      </c>
      <c r="L19" s="1">
        <f>[1]Sheet11!L$506</f>
        <v>0</v>
      </c>
      <c r="M19" s="1">
        <f>[1]Sheet11!M$506</f>
        <v>0</v>
      </c>
      <c r="N19" s="1">
        <f>[1]Sheet11!N$506</f>
        <v>0</v>
      </c>
      <c r="O19" s="1">
        <f>[1]Sheet11!O$506</f>
        <v>0</v>
      </c>
      <c r="P19" s="1">
        <f>[1]Sheet11!P$506</f>
        <v>0</v>
      </c>
      <c r="Q19" s="1">
        <f>[1]Sheet11!Q$506</f>
        <v>0</v>
      </c>
      <c r="R19" s="1">
        <f>[1]Sheet11!R$506</f>
        <v>0</v>
      </c>
      <c r="S19" s="1">
        <f>[1]Sheet11!S$506</f>
        <v>0</v>
      </c>
      <c r="W19" t="str">
        <f>SUBSTITUTE(Y19,"t1","t"&amp;Z19)</f>
        <v>Sheet11!S$506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147356</v>
      </c>
      <c r="E20" s="1">
        <f>SUM(E18:E19)</f>
        <v>157968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147356</v>
      </c>
      <c r="K20" s="1">
        <f>SUM(K18:K19)</f>
        <v>157968</v>
      </c>
      <c r="L20" s="1">
        <f>SUM(L18:L19)</f>
        <v>0</v>
      </c>
      <c r="M20" s="1">
        <f>SUM(M18:M19)</f>
        <v>2613</v>
      </c>
      <c r="N20" s="1">
        <f>SUM(N18:N19)</f>
        <v>85979</v>
      </c>
      <c r="O20" s="1">
        <f>SUM(O18:O19)</f>
        <v>106671</v>
      </c>
      <c r="P20" s="1">
        <f>SUM(P18:P19)</f>
        <v>85979</v>
      </c>
      <c r="Q20" s="1">
        <f>SUM(Q18:Q19)</f>
        <v>109284</v>
      </c>
      <c r="R20" s="1">
        <f>SUM(R18:R19)</f>
        <v>61377</v>
      </c>
      <c r="S20" s="1">
        <f>SUM(S18:S19)</f>
        <v>48684</v>
      </c>
    </row>
    <row r="21" spans="1:26" ht="23.1" customHeight="1">
      <c r="A21" s="6"/>
      <c r="B21" s="9"/>
      <c r="C21" s="10" t="s">
        <v>15</v>
      </c>
      <c r="D21" s="1">
        <f>SUM(D17+D20)</f>
        <v>9876223</v>
      </c>
      <c r="E21" s="1">
        <f>SUM(E17+E20)</f>
        <v>6655348.7999999998</v>
      </c>
      <c r="F21" s="1">
        <f>SUM(F17+F20)</f>
        <v>105571</v>
      </c>
      <c r="G21" s="1">
        <f>SUM(G17+G20)</f>
        <v>105909</v>
      </c>
      <c r="H21" s="1">
        <f>SUM(H17+H20)</f>
        <v>1205</v>
      </c>
      <c r="I21" s="1">
        <f>SUM(I17+I20)</f>
        <v>1205</v>
      </c>
      <c r="J21" s="1">
        <f>SUM(J17+J20)</f>
        <v>9982999</v>
      </c>
      <c r="K21" s="1">
        <f>SUM(K17+K20)</f>
        <v>6762462.7999999998</v>
      </c>
      <c r="L21" s="1">
        <f>SUM(L17+L20)</f>
        <v>1012882</v>
      </c>
      <c r="M21" s="1">
        <f>SUM(M17+M20)</f>
        <v>505404</v>
      </c>
      <c r="N21" s="1">
        <f>SUM(N17+N20)</f>
        <v>8085760.8640000001</v>
      </c>
      <c r="O21" s="1">
        <f>SUM(O17+O20)</f>
        <v>5559673.3190000001</v>
      </c>
      <c r="P21" s="1">
        <f>SUM(P17+P20)</f>
        <v>9098642.8640000001</v>
      </c>
      <c r="Q21" s="1">
        <f>SUM(Q17+Q20)</f>
        <v>6065077.3190000001</v>
      </c>
      <c r="R21" s="1">
        <f>SUM(R17+R20)</f>
        <v>884356.13599999994</v>
      </c>
      <c r="S21" s="1">
        <f>SUM(S17+S20)</f>
        <v>697385.48099999991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[1]Sheet12!D$506</f>
        <v>2091487</v>
      </c>
      <c r="E22" s="1">
        <f>[1]Sheet12!E$506</f>
        <v>1278588</v>
      </c>
      <c r="F22" s="1">
        <f>[1]Sheet12!F$506</f>
        <v>0</v>
      </c>
      <c r="G22" s="1">
        <f>[1]Sheet12!G$506</f>
        <v>0</v>
      </c>
      <c r="H22" s="1">
        <f>[1]Sheet12!H$506</f>
        <v>0</v>
      </c>
      <c r="I22" s="1">
        <f>[1]Sheet12!I$506</f>
        <v>0</v>
      </c>
      <c r="J22" s="1">
        <f>[1]Sheet12!J$506</f>
        <v>2091487</v>
      </c>
      <c r="K22" s="1">
        <f>[1]Sheet12!K$506</f>
        <v>1278588</v>
      </c>
      <c r="L22" s="1">
        <f>[1]Sheet12!L$506</f>
        <v>0</v>
      </c>
      <c r="M22" s="1">
        <f>[1]Sheet12!M$506</f>
        <v>0</v>
      </c>
      <c r="N22" s="1">
        <f>[1]Sheet12!N$506</f>
        <v>1834492</v>
      </c>
      <c r="O22" s="1">
        <f>[1]Sheet12!O$506</f>
        <v>1036092</v>
      </c>
      <c r="P22" s="1">
        <f>[1]Sheet12!P$506</f>
        <v>1834492</v>
      </c>
      <c r="Q22" s="1">
        <f>[1]Sheet12!Q$506</f>
        <v>1036092</v>
      </c>
      <c r="R22" s="1">
        <f>[1]Sheet12!R$506</f>
        <v>256995</v>
      </c>
      <c r="S22" s="1">
        <f>[1]Sheet12!S$506</f>
        <v>242496</v>
      </c>
      <c r="W22" t="str">
        <f>SUBSTITUTE(Y22,"t1","t"&amp;Z22)</f>
        <v>Sheet12!S$506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[1]Sheet13!D$506</f>
        <v>512594</v>
      </c>
      <c r="E23" s="1">
        <f>[1]Sheet13!E$506</f>
        <v>566767</v>
      </c>
      <c r="F23" s="1">
        <f>[1]Sheet13!F$506</f>
        <v>29277</v>
      </c>
      <c r="G23" s="1">
        <f>[1]Sheet13!G$506</f>
        <v>8701</v>
      </c>
      <c r="H23" s="1">
        <f>[1]Sheet13!H$506</f>
        <v>0</v>
      </c>
      <c r="I23" s="1">
        <f>[1]Sheet13!I$506</f>
        <v>0</v>
      </c>
      <c r="J23" s="1">
        <f>[1]Sheet13!J$506</f>
        <v>541871</v>
      </c>
      <c r="K23" s="1">
        <f>[1]Sheet13!K$506</f>
        <v>575468</v>
      </c>
      <c r="L23" s="1">
        <f>[1]Sheet13!L$506</f>
        <v>0</v>
      </c>
      <c r="M23" s="1">
        <f>[1]Sheet13!M$506</f>
        <v>0</v>
      </c>
      <c r="N23" s="1">
        <f>[1]Sheet13!N$506</f>
        <v>424655</v>
      </c>
      <c r="O23" s="1">
        <f>[1]Sheet13!O$506</f>
        <v>451774</v>
      </c>
      <c r="P23" s="1">
        <f>[1]Sheet13!P$506</f>
        <v>424655</v>
      </c>
      <c r="Q23" s="1">
        <f>[1]Sheet13!Q$506</f>
        <v>451774</v>
      </c>
      <c r="R23" s="1">
        <f>[1]Sheet13!R$506</f>
        <v>117216</v>
      </c>
      <c r="S23" s="1">
        <f>[1]Sheet13!S$506</f>
        <v>123694</v>
      </c>
      <c r="W23" t="str">
        <f>SUBSTITUTE(Y23,"t1","t"&amp;Z23)</f>
        <v>Sheet13!S$506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[1]Sheet14!D$506</f>
        <v>175671</v>
      </c>
      <c r="E24" s="1">
        <f>[1]Sheet14!E$506</f>
        <v>133723</v>
      </c>
      <c r="F24" s="1">
        <f>[1]Sheet14!F$506</f>
        <v>30724</v>
      </c>
      <c r="G24" s="1">
        <f>[1]Sheet14!G$506</f>
        <v>0</v>
      </c>
      <c r="H24" s="1">
        <f>[1]Sheet14!H$506</f>
        <v>0</v>
      </c>
      <c r="I24" s="1">
        <f>[1]Sheet14!I$506</f>
        <v>0</v>
      </c>
      <c r="J24" s="1">
        <f>[1]Sheet14!J$506</f>
        <v>206395</v>
      </c>
      <c r="K24" s="1">
        <f>[1]Sheet14!K$506</f>
        <v>133723</v>
      </c>
      <c r="L24" s="1">
        <f>[1]Sheet14!L$506</f>
        <v>0</v>
      </c>
      <c r="M24" s="1">
        <f>[1]Sheet14!M$506</f>
        <v>0</v>
      </c>
      <c r="N24" s="1">
        <f>[1]Sheet14!N$506</f>
        <v>0</v>
      </c>
      <c r="O24" s="1">
        <f>[1]Sheet14!O$506</f>
        <v>57400</v>
      </c>
      <c r="P24" s="1">
        <f>[1]Sheet14!P$506</f>
        <v>0</v>
      </c>
      <c r="Q24" s="1">
        <f>[1]Sheet14!Q$506</f>
        <v>57400</v>
      </c>
      <c r="R24" s="1">
        <f>[1]Sheet14!R$506</f>
        <v>206395</v>
      </c>
      <c r="S24" s="1">
        <f>[1]Sheet14!S$506</f>
        <v>76323</v>
      </c>
      <c r="W24" t="str">
        <f>SUBSTITUTE(Y24,"t1","t"&amp;Z24)</f>
        <v>Sheet14!S$506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[1]Sheet15!D$506</f>
        <v>594003</v>
      </c>
      <c r="E25" s="1">
        <f>[1]Sheet15!E$506</f>
        <v>1407300</v>
      </c>
      <c r="F25" s="1">
        <f>[1]Sheet15!F$506</f>
        <v>0</v>
      </c>
      <c r="G25" s="1">
        <f>[1]Sheet15!G$506</f>
        <v>0</v>
      </c>
      <c r="H25" s="1">
        <f>[1]Sheet15!H$506</f>
        <v>0</v>
      </c>
      <c r="I25" s="1">
        <f>[1]Sheet15!I$506</f>
        <v>0</v>
      </c>
      <c r="J25" s="1">
        <f>[1]Sheet15!J$506</f>
        <v>594003</v>
      </c>
      <c r="K25" s="1">
        <f>[1]Sheet15!K$506</f>
        <v>1407300</v>
      </c>
      <c r="L25" s="1">
        <f>[1]Sheet15!L$506</f>
        <v>7645</v>
      </c>
      <c r="M25" s="1">
        <f>[1]Sheet15!M$506</f>
        <v>0</v>
      </c>
      <c r="N25" s="1">
        <f>[1]Sheet15!N$506</f>
        <v>16977</v>
      </c>
      <c r="O25" s="1">
        <f>[1]Sheet15!O$506</f>
        <v>134361</v>
      </c>
      <c r="P25" s="1">
        <f>[1]Sheet15!P$506</f>
        <v>24622</v>
      </c>
      <c r="Q25" s="1">
        <f>[1]Sheet15!Q$506</f>
        <v>134361</v>
      </c>
      <c r="R25" s="1">
        <f>[1]Sheet15!R$506</f>
        <v>569381</v>
      </c>
      <c r="S25" s="1">
        <f>[1]Sheet15!S$506</f>
        <v>1272939</v>
      </c>
      <c r="W25" t="str">
        <f>SUBSTITUTE(Y25,"t1","t"&amp;Z25)</f>
        <v>Sheet15!S$506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[1]Sheet16!D$506</f>
        <v>4973067</v>
      </c>
      <c r="E26" s="1">
        <f>[1]Sheet16!E$506</f>
        <v>2863172</v>
      </c>
      <c r="F26" s="1">
        <f>[1]Sheet16!F$506</f>
        <v>58154</v>
      </c>
      <c r="G26" s="1">
        <f>[1]Sheet16!G$506</f>
        <v>39700</v>
      </c>
      <c r="H26" s="1">
        <f>[1]Sheet16!H$506</f>
        <v>0</v>
      </c>
      <c r="I26" s="1">
        <f>[1]Sheet16!I$506</f>
        <v>0</v>
      </c>
      <c r="J26" s="1">
        <f>[1]Sheet16!J$506</f>
        <v>5031221</v>
      </c>
      <c r="K26" s="1">
        <f>[1]Sheet16!K$506</f>
        <v>2902872</v>
      </c>
      <c r="L26" s="1">
        <f>[1]Sheet16!L$506</f>
        <v>291910</v>
      </c>
      <c r="M26" s="1">
        <f>[1]Sheet16!M$506</f>
        <v>146052</v>
      </c>
      <c r="N26" s="1">
        <f>[1]Sheet16!N$506</f>
        <v>1819040</v>
      </c>
      <c r="O26" s="1">
        <f>[1]Sheet16!O$506</f>
        <v>765588</v>
      </c>
      <c r="P26" s="1">
        <f>[1]Sheet16!P$506</f>
        <v>2110950</v>
      </c>
      <c r="Q26" s="1">
        <f>[1]Sheet16!Q$506</f>
        <v>911640</v>
      </c>
      <c r="R26" s="1">
        <f>[1]Sheet16!R$506</f>
        <v>2920271</v>
      </c>
      <c r="S26" s="1">
        <f>[1]Sheet16!S$506</f>
        <v>1991232</v>
      </c>
      <c r="W26" t="str">
        <f>SUBSTITUTE(Y26,"t1","t"&amp;Z26)</f>
        <v>Sheet16!S$506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[1]Sheet17!D$506</f>
        <v>0</v>
      </c>
      <c r="E27" s="1">
        <f>[1]Sheet17!E$506</f>
        <v>0</v>
      </c>
      <c r="F27" s="1">
        <f>[1]Sheet17!F$506</f>
        <v>0</v>
      </c>
      <c r="G27" s="1">
        <f>[1]Sheet17!G$506</f>
        <v>0</v>
      </c>
      <c r="H27" s="1">
        <f>[1]Sheet17!H$506</f>
        <v>0</v>
      </c>
      <c r="I27" s="1">
        <f>[1]Sheet17!I$506</f>
        <v>0</v>
      </c>
      <c r="J27" s="1">
        <f>[1]Sheet17!J$506</f>
        <v>0</v>
      </c>
      <c r="K27" s="1">
        <f>[1]Sheet17!K$506</f>
        <v>0</v>
      </c>
      <c r="L27" s="1">
        <f>[1]Sheet17!L$506</f>
        <v>0</v>
      </c>
      <c r="M27" s="1">
        <f>[1]Sheet17!M$506</f>
        <v>0</v>
      </c>
      <c r="N27" s="1">
        <f>[1]Sheet17!N$506</f>
        <v>0</v>
      </c>
      <c r="O27" s="1">
        <f>[1]Sheet17!O$506</f>
        <v>0</v>
      </c>
      <c r="P27" s="1">
        <f>[1]Sheet17!P$506</f>
        <v>0</v>
      </c>
      <c r="Q27" s="1">
        <f>[1]Sheet17!Q$506</f>
        <v>0</v>
      </c>
      <c r="R27" s="1">
        <f>[1]Sheet17!R$506</f>
        <v>0</v>
      </c>
      <c r="S27" s="1">
        <f>[1]Sheet17!S$506</f>
        <v>0</v>
      </c>
      <c r="W27" t="str">
        <f>SUBSTITUTE(Y27,"t1","t"&amp;Z27)</f>
        <v>Sheet17!S$506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[1]Sheet18!D$506</f>
        <v>0</v>
      </c>
      <c r="E28" s="1">
        <f>[1]Sheet18!E$506</f>
        <v>0</v>
      </c>
      <c r="F28" s="1">
        <f>[1]Sheet18!F$506</f>
        <v>0</v>
      </c>
      <c r="G28" s="1">
        <f>[1]Sheet18!G$506</f>
        <v>0</v>
      </c>
      <c r="H28" s="1">
        <f>[1]Sheet18!H$506</f>
        <v>0</v>
      </c>
      <c r="I28" s="1">
        <f>[1]Sheet18!I$506</f>
        <v>0</v>
      </c>
      <c r="J28" s="1">
        <f>[1]Sheet18!J$506</f>
        <v>0</v>
      </c>
      <c r="K28" s="1">
        <f>[1]Sheet18!K$506</f>
        <v>0</v>
      </c>
      <c r="L28" s="1">
        <f>[1]Sheet18!L$506</f>
        <v>0</v>
      </c>
      <c r="M28" s="1">
        <f>[1]Sheet18!M$506</f>
        <v>0</v>
      </c>
      <c r="N28" s="1">
        <f>[1]Sheet18!N$506</f>
        <v>0</v>
      </c>
      <c r="O28" s="1">
        <f>[1]Sheet18!O$506</f>
        <v>0</v>
      </c>
      <c r="P28" s="1">
        <f>[1]Sheet18!P$506</f>
        <v>0</v>
      </c>
      <c r="Q28" s="1">
        <f>[1]Sheet18!Q$506</f>
        <v>0</v>
      </c>
      <c r="R28" s="1">
        <f>[1]Sheet18!R$506</f>
        <v>0</v>
      </c>
      <c r="S28" s="1">
        <f>[1]Sheet18!S$506</f>
        <v>0</v>
      </c>
      <c r="W28" t="str">
        <f>SUBSTITUTE(Y28,"t1","t"&amp;Z28)</f>
        <v>Sheet18!S$506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[1]Sheet19!D$506</f>
        <v>1562554.5789999999</v>
      </c>
      <c r="E29" s="1">
        <f>[1]Sheet19!E$506</f>
        <v>599477</v>
      </c>
      <c r="F29" s="1">
        <f>[1]Sheet19!F$506</f>
        <v>681436</v>
      </c>
      <c r="G29" s="1">
        <f>[1]Sheet19!G$506</f>
        <v>621545</v>
      </c>
      <c r="H29" s="1">
        <f>[1]Sheet19!H$506</f>
        <v>0</v>
      </c>
      <c r="I29" s="1">
        <f>[1]Sheet19!I$506</f>
        <v>0</v>
      </c>
      <c r="J29" s="1">
        <f>[1]Sheet19!J$506</f>
        <v>2243990.5789999999</v>
      </c>
      <c r="K29" s="1">
        <f>[1]Sheet19!K$506</f>
        <v>1221022</v>
      </c>
      <c r="L29" s="1">
        <f>[1]Sheet19!L$506</f>
        <v>0</v>
      </c>
      <c r="M29" s="1">
        <f>[1]Sheet19!M$506</f>
        <v>0</v>
      </c>
      <c r="N29" s="1">
        <f>[1]Sheet19!N$506</f>
        <v>2122771</v>
      </c>
      <c r="O29" s="1">
        <f>[1]Sheet19!O$506</f>
        <v>1133330</v>
      </c>
      <c r="P29" s="1">
        <f>[1]Sheet19!P$506</f>
        <v>2122771</v>
      </c>
      <c r="Q29" s="1">
        <f>[1]Sheet19!Q$506</f>
        <v>1133330</v>
      </c>
      <c r="R29" s="1">
        <f>[1]Sheet19!R$506</f>
        <v>121219.57899999991</v>
      </c>
      <c r="S29" s="1">
        <f>[1]Sheet19!S$506</f>
        <v>87692</v>
      </c>
      <c r="W29" t="str">
        <f>SUBSTITUTE(Y29,"t1","t"&amp;Z29)</f>
        <v>Sheet19!S$506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[1]Sheet20!D$506</f>
        <v>0</v>
      </c>
      <c r="E30" s="1">
        <f>[1]Sheet20!E$506</f>
        <v>0</v>
      </c>
      <c r="F30" s="1">
        <f>[1]Sheet20!F$506</f>
        <v>0</v>
      </c>
      <c r="G30" s="1">
        <f>[1]Sheet20!G$506</f>
        <v>0</v>
      </c>
      <c r="H30" s="1">
        <f>[1]Sheet20!H$506</f>
        <v>0</v>
      </c>
      <c r="I30" s="1">
        <f>[1]Sheet20!I$506</f>
        <v>0</v>
      </c>
      <c r="J30" s="1">
        <f>[1]Sheet20!J$506</f>
        <v>0</v>
      </c>
      <c r="K30" s="1">
        <f>[1]Sheet20!K$506</f>
        <v>0</v>
      </c>
      <c r="L30" s="1">
        <f>[1]Sheet20!L$506</f>
        <v>0</v>
      </c>
      <c r="M30" s="1">
        <f>[1]Sheet20!M$506</f>
        <v>0</v>
      </c>
      <c r="N30" s="1">
        <f>[1]Sheet20!N$506</f>
        <v>0</v>
      </c>
      <c r="O30" s="1">
        <f>[1]Sheet20!O$506</f>
        <v>0</v>
      </c>
      <c r="P30" s="1">
        <f>[1]Sheet20!P$506</f>
        <v>0</v>
      </c>
      <c r="Q30" s="1">
        <f>[1]Sheet20!Q$506</f>
        <v>0</v>
      </c>
      <c r="R30" s="1">
        <f>[1]Sheet20!R$506</f>
        <v>0</v>
      </c>
      <c r="S30" s="1">
        <f>[1]Sheet20!S$506</f>
        <v>0</v>
      </c>
      <c r="W30" t="str">
        <f>SUBSTITUTE(Y30,"t1","t"&amp;Z30)</f>
        <v>Sheet20!S$506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[1]Sheet21!D$506</f>
        <v>2518732</v>
      </c>
      <c r="E31" s="1">
        <f>[1]Sheet21!E$506</f>
        <v>1202870</v>
      </c>
      <c r="F31" s="1">
        <f>[1]Sheet21!F$506</f>
        <v>0</v>
      </c>
      <c r="G31" s="1">
        <f>[1]Sheet21!G$506</f>
        <v>0</v>
      </c>
      <c r="H31" s="1">
        <f>[1]Sheet21!H$506</f>
        <v>0</v>
      </c>
      <c r="I31" s="1">
        <f>[1]Sheet21!I$506</f>
        <v>0</v>
      </c>
      <c r="J31" s="1">
        <f>[1]Sheet21!J$506</f>
        <v>2518732</v>
      </c>
      <c r="K31" s="1">
        <f>[1]Sheet21!K$506</f>
        <v>1202870</v>
      </c>
      <c r="L31" s="1">
        <f>[1]Sheet21!L$506</f>
        <v>72268</v>
      </c>
      <c r="M31" s="1">
        <f>[1]Sheet21!M$506</f>
        <v>22560</v>
      </c>
      <c r="N31" s="1">
        <f>[1]Sheet21!N$506</f>
        <v>2377454.3459999999</v>
      </c>
      <c r="O31" s="1">
        <f>[1]Sheet21!O$506</f>
        <v>1142587</v>
      </c>
      <c r="P31" s="1">
        <f>[1]Sheet21!P$506</f>
        <v>2449722.3459999999</v>
      </c>
      <c r="Q31" s="1">
        <f>[1]Sheet21!Q$506</f>
        <v>1165147</v>
      </c>
      <c r="R31" s="1">
        <f>[1]Sheet21!R$506</f>
        <v>69009.654000000097</v>
      </c>
      <c r="S31" s="1">
        <f>[1]Sheet21!S$506</f>
        <v>37723</v>
      </c>
      <c r="W31" t="str">
        <f>SUBSTITUTE(Y31,"t1","t"&amp;Z31)</f>
        <v>Sheet21!S$506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[1]Sheet22!D$506</f>
        <v>0</v>
      </c>
      <c r="E32" s="1">
        <f>[1]Sheet22!E$506</f>
        <v>0</v>
      </c>
      <c r="F32" s="1">
        <f>[1]Sheet22!F$506</f>
        <v>0</v>
      </c>
      <c r="G32" s="1">
        <f>[1]Sheet22!G$506</f>
        <v>0</v>
      </c>
      <c r="H32" s="1">
        <f>[1]Sheet22!H$506</f>
        <v>0</v>
      </c>
      <c r="I32" s="1">
        <f>[1]Sheet22!I$506</f>
        <v>0</v>
      </c>
      <c r="J32" s="1">
        <f>[1]Sheet22!J$506</f>
        <v>0</v>
      </c>
      <c r="K32" s="1">
        <f>[1]Sheet22!K$506</f>
        <v>0</v>
      </c>
      <c r="L32" s="1">
        <f>[1]Sheet22!L$506</f>
        <v>0</v>
      </c>
      <c r="M32" s="1">
        <f>[1]Sheet22!M$506</f>
        <v>0</v>
      </c>
      <c r="N32" s="1">
        <f>[1]Sheet22!N$506</f>
        <v>0</v>
      </c>
      <c r="O32" s="1">
        <f>[1]Sheet22!O$506</f>
        <v>0</v>
      </c>
      <c r="P32" s="1">
        <f>[1]Sheet22!P$506</f>
        <v>0</v>
      </c>
      <c r="Q32" s="1">
        <f>[1]Sheet22!Q$506</f>
        <v>0</v>
      </c>
      <c r="R32" s="1">
        <f>[1]Sheet22!R$506</f>
        <v>0</v>
      </c>
      <c r="S32" s="1">
        <f>[1]Sheet22!S$506</f>
        <v>0</v>
      </c>
      <c r="W32" t="str">
        <f>SUBSTITUTE(Y32,"t1","t"&amp;Z32)</f>
        <v>Sheet22!S$506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12428108.579</v>
      </c>
      <c r="E33" s="1">
        <f>SUM(E22:E32)</f>
        <v>8051897</v>
      </c>
      <c r="F33" s="1">
        <f>SUM(F22:F32)</f>
        <v>799591</v>
      </c>
      <c r="G33" s="1">
        <f>SUM(G22:G32)</f>
        <v>669946</v>
      </c>
      <c r="H33" s="1">
        <f>SUM(H22:H32)</f>
        <v>0</v>
      </c>
      <c r="I33" s="1">
        <f>SUM(I22:I32)</f>
        <v>0</v>
      </c>
      <c r="J33" s="1">
        <f>SUM(J22:J32)</f>
        <v>13227699.579</v>
      </c>
      <c r="K33" s="1">
        <f>SUM(K22:K32)</f>
        <v>8721843</v>
      </c>
      <c r="L33" s="1">
        <f>SUM(L22:L32)</f>
        <v>371823</v>
      </c>
      <c r="M33" s="1">
        <f>SUM(M22:M32)</f>
        <v>168612</v>
      </c>
      <c r="N33" s="1">
        <f>SUM(N22:N32)</f>
        <v>8595389.3460000008</v>
      </c>
      <c r="O33" s="1">
        <f>SUM(O22:O32)</f>
        <v>4721132</v>
      </c>
      <c r="P33" s="1">
        <f>SUM(P22:P32)</f>
        <v>8967212.3460000008</v>
      </c>
      <c r="Q33" s="1">
        <f>SUM(Q22:Q32)</f>
        <v>4889744</v>
      </c>
      <c r="R33" s="1">
        <f>SUM(R22:R32)</f>
        <v>4260487.233</v>
      </c>
      <c r="S33" s="1">
        <f>SUM(S22:S32)</f>
        <v>3832099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22304331.579</v>
      </c>
      <c r="E34" s="1">
        <f>E33+E21</f>
        <v>14707245.800000001</v>
      </c>
      <c r="F34" s="1">
        <f>F33+F21</f>
        <v>905162</v>
      </c>
      <c r="G34" s="1">
        <f>G33+G21</f>
        <v>775855</v>
      </c>
      <c r="H34" s="1">
        <f>H33+H21</f>
        <v>1205</v>
      </c>
      <c r="I34" s="1">
        <f>I33+I21</f>
        <v>1205</v>
      </c>
      <c r="J34" s="1">
        <f>J33+J21</f>
        <v>23210698.579</v>
      </c>
      <c r="K34" s="1">
        <f>K33+K21</f>
        <v>15484305.800000001</v>
      </c>
      <c r="L34" s="1">
        <f>L33+L21</f>
        <v>1384705</v>
      </c>
      <c r="M34" s="1">
        <f>M33+M21</f>
        <v>674016</v>
      </c>
      <c r="N34" s="1">
        <f>N33+N21</f>
        <v>16681150.210000001</v>
      </c>
      <c r="O34" s="1">
        <f>O33+O21</f>
        <v>10280805.319</v>
      </c>
      <c r="P34" s="1">
        <f>P33+P21</f>
        <v>18065855.210000001</v>
      </c>
      <c r="Q34" s="1">
        <f>Q33+Q21</f>
        <v>10954821.319</v>
      </c>
      <c r="R34" s="1">
        <f>R33+R21</f>
        <v>5144843.3689999999</v>
      </c>
      <c r="S34" s="1">
        <f>S33+S21</f>
        <v>4529484.4809999997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2015-05-17T16:07:26Z</dcterms:created>
  <dcterms:modified xsi:type="dcterms:W3CDTF">2015-05-17T16:07:31Z</dcterms:modified>
</cp:coreProperties>
</file>