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76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E17" s="1"/>
  <c r="F10"/>
  <c r="G10"/>
  <c r="G17" s="1"/>
  <c r="H10"/>
  <c r="I10"/>
  <c r="I17" s="1"/>
  <c r="J10"/>
  <c r="K10"/>
  <c r="K17" s="1"/>
  <c r="L10"/>
  <c r="M10"/>
  <c r="M17" s="1"/>
  <c r="N10"/>
  <c r="O10"/>
  <c r="O17" s="1"/>
  <c r="P10"/>
  <c r="Q10"/>
  <c r="Q17" s="1"/>
  <c r="R10"/>
  <c r="S10"/>
  <c r="S17" s="1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F17"/>
  <c r="H17"/>
  <c r="J17"/>
  <c r="L17"/>
  <c r="N17"/>
  <c r="P17"/>
  <c r="R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E20" s="1"/>
  <c r="F19"/>
  <c r="G19"/>
  <c r="G20" s="1"/>
  <c r="H19"/>
  <c r="I19"/>
  <c r="I20" s="1"/>
  <c r="J19"/>
  <c r="K19"/>
  <c r="K20" s="1"/>
  <c r="L19"/>
  <c r="M19"/>
  <c r="M20" s="1"/>
  <c r="N19"/>
  <c r="O19"/>
  <c r="O20" s="1"/>
  <c r="P19"/>
  <c r="Q19"/>
  <c r="Q20" s="1"/>
  <c r="R19"/>
  <c r="S19"/>
  <c r="S20" s="1"/>
  <c r="W19"/>
  <c r="D20"/>
  <c r="F20"/>
  <c r="H20"/>
  <c r="J20"/>
  <c r="L20"/>
  <c r="N20"/>
  <c r="P20"/>
  <c r="R20"/>
  <c r="D21"/>
  <c r="F21"/>
  <c r="H21"/>
  <c r="J21"/>
  <c r="L21"/>
  <c r="N21"/>
  <c r="P21"/>
  <c r="R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D33" s="1"/>
  <c r="D34" s="1"/>
  <c r="E26"/>
  <c r="F26"/>
  <c r="F33" s="1"/>
  <c r="F34" s="1"/>
  <c r="G26"/>
  <c r="H26"/>
  <c r="H33" s="1"/>
  <c r="H34" s="1"/>
  <c r="I26"/>
  <c r="J26"/>
  <c r="J33" s="1"/>
  <c r="J34" s="1"/>
  <c r="K26"/>
  <c r="L26"/>
  <c r="L33" s="1"/>
  <c r="L34" s="1"/>
  <c r="M26"/>
  <c r="N26"/>
  <c r="N33" s="1"/>
  <c r="N34" s="1"/>
  <c r="O26"/>
  <c r="P26"/>
  <c r="P33" s="1"/>
  <c r="P34" s="1"/>
  <c r="Q26"/>
  <c r="R26"/>
  <c r="R33" s="1"/>
  <c r="R34" s="1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E33"/>
  <c r="G33"/>
  <c r="I33"/>
  <c r="K33"/>
  <c r="M33"/>
  <c r="O33"/>
  <c r="Q33"/>
  <c r="S33"/>
  <c r="W33"/>
  <c r="G34" l="1"/>
  <c r="S21"/>
  <c r="S34" s="1"/>
  <c r="Q21"/>
  <c r="Q34" s="1"/>
  <c r="O21"/>
  <c r="M21"/>
  <c r="K21"/>
  <c r="I21"/>
  <c r="I34" s="1"/>
  <c r="G21"/>
  <c r="E21"/>
  <c r="O34"/>
  <c r="K34"/>
  <c r="M34"/>
  <c r="E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<sst xmlns="http://schemas.openxmlformats.org/spreadsheetml/2006/main" count="61" uniqueCount="41">
  <si>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</si>
  <si>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</si>
  <si>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Sheet1!S$548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</si>
  <si>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</si>
  <si>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</si>
  <si>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</si>
  <si>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</si>
  <si>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</si>
  <si>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</si>
  <si>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</si>
  <si>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</si>
  <si>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</si>
  <si>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</si>
  <si>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</si>
  <si>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</si>
  <si>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</si>
  <si>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</si>
  <si>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</si>
  <si>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</si>
  <si>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</si>
  <si>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</si>
  <si>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</si>
  <si>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</si>
  <si>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</si>
  <si>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</si>
  <si>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</si>
  <si>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</si>
  <si>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</si>
  <si>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</si>
  <si>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</si>
  <si>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</si>
  <si>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</si>
  <si>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</si>
  <si>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</si>
  <si>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</si>
  <si>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</si>
  <si>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</si>
  <si>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</si>
  <si>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</si>
  <si>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(76): Outstanding Claims Reserve – at beginning for 2013-2014  (Motors) In Omani Rial</t>
  </si>
  <si>
    <t>جدول رقم (76): مخصص التعويضات تحت التسوية أول العام لعامي 2013-2014م   (المركبات)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</si>
</sst>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548">
          <cell r="D548">
            <v>9976435</v>
          </cell>
          <cell r="E548">
            <v>9104587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9976435</v>
          </cell>
          <cell r="K548">
            <v>9104587</v>
          </cell>
          <cell r="L548">
            <v>715812</v>
          </cell>
          <cell r="M548">
            <v>0</v>
          </cell>
          <cell r="N548">
            <v>0</v>
          </cell>
          <cell r="O548">
            <v>170277</v>
          </cell>
          <cell r="P548">
            <v>715812</v>
          </cell>
          <cell r="Q548">
            <v>170277</v>
          </cell>
          <cell r="R548">
            <v>9260623</v>
          </cell>
          <cell r="S548">
            <v>8934310</v>
          </cell>
        </row>
      </sheetData>
      <sheetData sheetId="2">
        <row r="548">
          <cell r="D548">
            <v>9432821</v>
          </cell>
          <cell r="E548">
            <v>10969478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9432821</v>
          </cell>
          <cell r="K548">
            <v>10969478</v>
          </cell>
          <cell r="L548">
            <v>0</v>
          </cell>
          <cell r="M548">
            <v>0</v>
          </cell>
          <cell r="N548">
            <v>3261663</v>
          </cell>
          <cell r="O548">
            <v>2919386</v>
          </cell>
          <cell r="P548">
            <v>3261663</v>
          </cell>
          <cell r="Q548">
            <v>2919386</v>
          </cell>
          <cell r="R548">
            <v>6171158</v>
          </cell>
          <cell r="S548">
            <v>8050092</v>
          </cell>
        </row>
      </sheetData>
      <sheetData sheetId="3">
        <row r="548">
          <cell r="D548">
            <v>18969228</v>
          </cell>
          <cell r="E548">
            <v>19684403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18969228</v>
          </cell>
          <cell r="K548">
            <v>19684403</v>
          </cell>
          <cell r="L548">
            <v>0</v>
          </cell>
          <cell r="M548">
            <v>0</v>
          </cell>
          <cell r="N548">
            <v>10889641</v>
          </cell>
          <cell r="O548">
            <v>10260565</v>
          </cell>
          <cell r="P548">
            <v>10889641</v>
          </cell>
          <cell r="Q548">
            <v>10260565</v>
          </cell>
          <cell r="R548">
            <v>8079587</v>
          </cell>
          <cell r="S548">
            <v>9423838</v>
          </cell>
        </row>
      </sheetData>
      <sheetData sheetId="4">
        <row r="548">
          <cell r="D548">
            <v>562681</v>
          </cell>
          <cell r="E548">
            <v>784100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562681</v>
          </cell>
          <cell r="K548">
            <v>784100</v>
          </cell>
          <cell r="L548">
            <v>0</v>
          </cell>
          <cell r="M548">
            <v>0</v>
          </cell>
          <cell r="N548">
            <v>268841</v>
          </cell>
          <cell r="O548">
            <v>379550</v>
          </cell>
          <cell r="P548">
            <v>268841</v>
          </cell>
          <cell r="Q548">
            <v>379550</v>
          </cell>
          <cell r="R548">
            <v>293840</v>
          </cell>
          <cell r="S548">
            <v>404550</v>
          </cell>
        </row>
      </sheetData>
      <sheetData sheetId="5"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</row>
      </sheetData>
      <sheetData sheetId="6">
        <row r="548">
          <cell r="D548">
            <v>2704000</v>
          </cell>
          <cell r="E548">
            <v>2002015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2704000</v>
          </cell>
          <cell r="K548">
            <v>2002015</v>
          </cell>
          <cell r="L548">
            <v>0</v>
          </cell>
          <cell r="M548">
            <v>0</v>
          </cell>
          <cell r="N548">
            <v>249400</v>
          </cell>
          <cell r="O548">
            <v>329883</v>
          </cell>
          <cell r="P548">
            <v>249400</v>
          </cell>
          <cell r="Q548">
            <v>329883</v>
          </cell>
          <cell r="R548">
            <v>2454600</v>
          </cell>
          <cell r="S548">
            <v>1672132</v>
          </cell>
        </row>
      </sheetData>
      <sheetData sheetId="7">
        <row r="549">
          <cell r="D549">
            <v>2662385</v>
          </cell>
          <cell r="E549">
            <v>2306510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2662385</v>
          </cell>
          <cell r="K549">
            <v>2306510</v>
          </cell>
          <cell r="L549">
            <v>0</v>
          </cell>
          <cell r="M549">
            <v>0</v>
          </cell>
          <cell r="N549">
            <v>1106927</v>
          </cell>
          <cell r="O549">
            <v>1000418</v>
          </cell>
          <cell r="P549">
            <v>1106927</v>
          </cell>
          <cell r="Q549">
            <v>1000418</v>
          </cell>
          <cell r="R549">
            <v>1555458</v>
          </cell>
          <cell r="S549">
            <v>1306092</v>
          </cell>
        </row>
      </sheetData>
      <sheetData sheetId="8">
        <row r="548">
          <cell r="D548">
            <v>2669650</v>
          </cell>
          <cell r="E548">
            <v>2828294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2669650</v>
          </cell>
          <cell r="K548">
            <v>2828294</v>
          </cell>
          <cell r="L548">
            <v>388481.38955227524</v>
          </cell>
          <cell r="M548">
            <v>485917.15098033729</v>
          </cell>
          <cell r="N548">
            <v>516253.30599999987</v>
          </cell>
          <cell r="O548">
            <v>189300.9070196627</v>
          </cell>
          <cell r="P548">
            <v>904734.69555227505</v>
          </cell>
          <cell r="Q548">
            <v>675218.05799999996</v>
          </cell>
          <cell r="R548">
            <v>1764915.3044477249</v>
          </cell>
          <cell r="S548">
            <v>2153075.9419999998</v>
          </cell>
        </row>
      </sheetData>
      <sheetData sheetId="9">
        <row r="548">
          <cell r="D548">
            <v>1770271</v>
          </cell>
          <cell r="E548">
            <v>1420300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1770271</v>
          </cell>
          <cell r="K548">
            <v>1420300</v>
          </cell>
          <cell r="L548">
            <v>0</v>
          </cell>
          <cell r="M548">
            <v>0</v>
          </cell>
          <cell r="N548">
            <v>233359</v>
          </cell>
          <cell r="O548">
            <v>112761</v>
          </cell>
          <cell r="P548">
            <v>233359</v>
          </cell>
          <cell r="Q548">
            <v>112761</v>
          </cell>
          <cell r="R548">
            <v>1536912</v>
          </cell>
          <cell r="S548">
            <v>1307539</v>
          </cell>
        </row>
      </sheetData>
      <sheetData sheetId="10">
        <row r="548">
          <cell r="D548">
            <v>2828046</v>
          </cell>
          <cell r="E548">
            <v>2335851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2828046</v>
          </cell>
          <cell r="K548">
            <v>2335851</v>
          </cell>
          <cell r="L548">
            <v>0</v>
          </cell>
          <cell r="M548">
            <v>0</v>
          </cell>
          <cell r="N548">
            <v>141020</v>
          </cell>
          <cell r="O548">
            <v>25059</v>
          </cell>
          <cell r="P548">
            <v>141020</v>
          </cell>
          <cell r="Q548">
            <v>25059</v>
          </cell>
          <cell r="R548">
            <v>2687026</v>
          </cell>
          <cell r="S548">
            <v>2310792</v>
          </cell>
        </row>
      </sheetData>
      <sheetData sheetId="11"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</row>
      </sheetData>
      <sheetData sheetId="12">
        <row r="548">
          <cell r="D548">
            <v>3434824</v>
          </cell>
          <cell r="E548">
            <v>3129915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3434824</v>
          </cell>
          <cell r="K548">
            <v>3129915</v>
          </cell>
          <cell r="L548">
            <v>0</v>
          </cell>
          <cell r="M548">
            <v>0</v>
          </cell>
          <cell r="N548">
            <v>256115</v>
          </cell>
          <cell r="O548">
            <v>154482</v>
          </cell>
          <cell r="P548">
            <v>256115</v>
          </cell>
          <cell r="Q548">
            <v>154482</v>
          </cell>
          <cell r="R548">
            <v>3178709</v>
          </cell>
          <cell r="S548">
            <v>2975433</v>
          </cell>
        </row>
      </sheetData>
      <sheetData sheetId="13">
        <row r="548">
          <cell r="D548">
            <v>695623</v>
          </cell>
          <cell r="E548">
            <v>593033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695623</v>
          </cell>
          <cell r="K548">
            <v>593033</v>
          </cell>
          <cell r="L548">
            <v>0</v>
          </cell>
          <cell r="M548">
            <v>0</v>
          </cell>
          <cell r="N548">
            <v>31110</v>
          </cell>
          <cell r="O548">
            <v>19368</v>
          </cell>
          <cell r="P548">
            <v>31110</v>
          </cell>
          <cell r="Q548">
            <v>19368</v>
          </cell>
          <cell r="R548">
            <v>664513</v>
          </cell>
          <cell r="S548">
            <v>573665</v>
          </cell>
        </row>
      </sheetData>
      <sheetData sheetId="14">
        <row r="548">
          <cell r="D548">
            <v>1146069</v>
          </cell>
          <cell r="E548">
            <v>1198067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1146069</v>
          </cell>
          <cell r="K548">
            <v>1198067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1146069</v>
          </cell>
          <cell r="S548">
            <v>1198067</v>
          </cell>
        </row>
      </sheetData>
      <sheetData sheetId="15">
        <row r="548">
          <cell r="D548">
            <v>1985850</v>
          </cell>
          <cell r="E548">
            <v>2669241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1985850</v>
          </cell>
          <cell r="K548">
            <v>2669241</v>
          </cell>
          <cell r="L548">
            <v>718</v>
          </cell>
          <cell r="M548">
            <v>718</v>
          </cell>
          <cell r="N548">
            <v>17578</v>
          </cell>
          <cell r="O548">
            <v>15416</v>
          </cell>
          <cell r="P548">
            <v>18296</v>
          </cell>
          <cell r="Q548">
            <v>16134</v>
          </cell>
          <cell r="R548">
            <v>1967554</v>
          </cell>
          <cell r="S548">
            <v>2653107</v>
          </cell>
        </row>
      </sheetData>
      <sheetData sheetId="16">
        <row r="548">
          <cell r="D548">
            <v>2801011</v>
          </cell>
          <cell r="E548">
            <v>2650739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2801011</v>
          </cell>
          <cell r="K548">
            <v>2650739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2801011</v>
          </cell>
          <cell r="S548">
            <v>2650739</v>
          </cell>
        </row>
      </sheetData>
      <sheetData sheetId="17"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</row>
      </sheetData>
      <sheetData sheetId="18">
        <row r="548">
          <cell r="D548">
            <v>559612</v>
          </cell>
          <cell r="E548">
            <v>644747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559612</v>
          </cell>
          <cell r="K548">
            <v>644747</v>
          </cell>
          <cell r="L548">
            <v>0</v>
          </cell>
          <cell r="M548">
            <v>0</v>
          </cell>
          <cell r="N548">
            <v>37213</v>
          </cell>
          <cell r="O548">
            <v>73038</v>
          </cell>
          <cell r="P548">
            <v>37213</v>
          </cell>
          <cell r="Q548">
            <v>73038</v>
          </cell>
          <cell r="R548">
            <v>522399</v>
          </cell>
          <cell r="S548">
            <v>571709</v>
          </cell>
        </row>
      </sheetData>
      <sheetData sheetId="19">
        <row r="548">
          <cell r="D548">
            <v>616898</v>
          </cell>
          <cell r="E548">
            <v>729377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616898</v>
          </cell>
          <cell r="K548">
            <v>729377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616898</v>
          </cell>
          <cell r="S548">
            <v>729377</v>
          </cell>
        </row>
      </sheetData>
      <sheetData sheetId="20">
        <row r="548">
          <cell r="D548">
            <v>1112303</v>
          </cell>
          <cell r="E548">
            <v>1535428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1112303</v>
          </cell>
          <cell r="K548">
            <v>1535428</v>
          </cell>
          <cell r="L548">
            <v>0</v>
          </cell>
          <cell r="M548">
            <v>0</v>
          </cell>
          <cell r="N548">
            <v>569007</v>
          </cell>
          <cell r="O548">
            <v>720791</v>
          </cell>
          <cell r="P548">
            <v>569007</v>
          </cell>
          <cell r="Q548">
            <v>720791</v>
          </cell>
          <cell r="R548">
            <v>543296</v>
          </cell>
          <cell r="S548">
            <v>814637</v>
          </cell>
        </row>
      </sheetData>
      <sheetData sheetId="21">
        <row r="548">
          <cell r="D548">
            <v>227528</v>
          </cell>
          <cell r="E548">
            <v>575379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227528</v>
          </cell>
          <cell r="K548">
            <v>575379</v>
          </cell>
          <cell r="L548">
            <v>682</v>
          </cell>
          <cell r="M548">
            <v>250</v>
          </cell>
          <cell r="N548">
            <v>102922</v>
          </cell>
          <cell r="O548">
            <v>205209</v>
          </cell>
          <cell r="P548">
            <v>103604</v>
          </cell>
          <cell r="Q548">
            <v>205459</v>
          </cell>
          <cell r="R548">
            <v>123924</v>
          </cell>
          <cell r="S548">
            <v>369920</v>
          </cell>
        </row>
      </sheetData>
      <sheetData sheetId="22"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2" workbookViewId="0">
      <selection activeCell="D14" sqref="D14:S14"/>
    </sheetView>
  </sheetViews>
  <sheetFormatPr defaultRowHeight="15"/>
  <sheetData>
    <row r="1" spans="1:26">
      <c r="A1">
        <v>548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[1]Sheet1!D$548</f>
        <v>9976435</v>
      </c>
      <c r="E8" s="14">
        <f>[1]Sheet1!E$548</f>
        <v>9104587</v>
      </c>
      <c r="F8" s="14">
        <f>[1]Sheet1!F$548</f>
        <v>0</v>
      </c>
      <c r="G8" s="14">
        <f>[1]Sheet1!G$548</f>
        <v>0</v>
      </c>
      <c r="H8" s="14">
        <f>[1]Sheet1!H$548</f>
        <v>0</v>
      </c>
      <c r="I8" s="14">
        <f>[1]Sheet1!I$548</f>
        <v>0</v>
      </c>
      <c r="J8" s="14">
        <f>[1]Sheet1!J$548</f>
        <v>9976435</v>
      </c>
      <c r="K8" s="14">
        <f>[1]Sheet1!K$548</f>
        <v>9104587</v>
      </c>
      <c r="L8" s="14">
        <f>[1]Sheet1!L$548</f>
        <v>715812</v>
      </c>
      <c r="M8" s="14">
        <f>[1]Sheet1!M$548</f>
        <v>0</v>
      </c>
      <c r="N8" s="14">
        <f>[1]Sheet1!N$548</f>
        <v>0</v>
      </c>
      <c r="O8" s="14">
        <f>[1]Sheet1!O$548</f>
        <v>170277</v>
      </c>
      <c r="P8" s="14">
        <f>[1]Sheet1!P$548</f>
        <v>715812</v>
      </c>
      <c r="Q8" s="14">
        <f>[1]Sheet1!Q$548</f>
        <v>170277</v>
      </c>
      <c r="R8" s="14">
        <f>[1]Sheet1!R$548</f>
        <v>9260623</v>
      </c>
      <c r="S8" s="14">
        <f>[1]Sheet1!S$548</f>
        <v>8934310</v>
      </c>
    </row>
    <row r="9" spans="1:26" ht="23.1" customHeight="1">
      <c r="A9" s="6">
        <v>2</v>
      </c>
      <c r="B9" s="9"/>
      <c r="C9" s="3" t="s">
        <v>27</v>
      </c>
      <c r="D9" s="1">
        <f>[1]Sheet2!D$548</f>
        <v>9432821</v>
      </c>
      <c r="E9" s="1">
        <f>[1]Sheet2!E$548</f>
        <v>10969478</v>
      </c>
      <c r="F9" s="1">
        <f>[1]Sheet2!F$548</f>
        <v>0</v>
      </c>
      <c r="G9" s="1">
        <f>[1]Sheet2!G$548</f>
        <v>0</v>
      </c>
      <c r="H9" s="1">
        <f>[1]Sheet2!H$548</f>
        <v>0</v>
      </c>
      <c r="I9" s="1">
        <f>[1]Sheet2!I$548</f>
        <v>0</v>
      </c>
      <c r="J9" s="1">
        <f>[1]Sheet2!J$548</f>
        <v>9432821</v>
      </c>
      <c r="K9" s="1">
        <f>[1]Sheet2!K$548</f>
        <v>10969478</v>
      </c>
      <c r="L9" s="1">
        <f>[1]Sheet2!L$548</f>
        <v>0</v>
      </c>
      <c r="M9" s="1">
        <f>[1]Sheet2!M$548</f>
        <v>0</v>
      </c>
      <c r="N9" s="1">
        <f>[1]Sheet2!N$548</f>
        <v>3261663</v>
      </c>
      <c r="O9" s="1">
        <f>[1]Sheet2!O$548</f>
        <v>2919386</v>
      </c>
      <c r="P9" s="1">
        <f>[1]Sheet2!P$548</f>
        <v>3261663</v>
      </c>
      <c r="Q9" s="1">
        <f>[1]Sheet2!Q$548</f>
        <v>2919386</v>
      </c>
      <c r="R9" s="1">
        <f>[1]Sheet2!R$548</f>
        <v>6171158</v>
      </c>
      <c r="S9" s="1">
        <f>[1]Sheet2!S$548</f>
        <v>8050092</v>
      </c>
      <c r="W9" t="str">
        <f>SUBSTITUTE(Y9,"t1","t"&amp;Z9)</f>
        <v>Sheet2!S$548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[1]Sheet3!D$548</f>
        <v>18969228</v>
      </c>
      <c r="E10" s="1">
        <f>[1]Sheet3!E$548</f>
        <v>19684403</v>
      </c>
      <c r="F10" s="1">
        <f>[1]Sheet3!F$548</f>
        <v>0</v>
      </c>
      <c r="G10" s="1">
        <f>[1]Sheet3!G$548</f>
        <v>0</v>
      </c>
      <c r="H10" s="1">
        <f>[1]Sheet3!H$548</f>
        <v>0</v>
      </c>
      <c r="I10" s="1">
        <f>[1]Sheet3!I$548</f>
        <v>0</v>
      </c>
      <c r="J10" s="1">
        <f>[1]Sheet3!J$548</f>
        <v>18969228</v>
      </c>
      <c r="K10" s="1">
        <f>[1]Sheet3!K$548</f>
        <v>19684403</v>
      </c>
      <c r="L10" s="1">
        <f>[1]Sheet3!L$548</f>
        <v>0</v>
      </c>
      <c r="M10" s="1">
        <f>[1]Sheet3!M$548</f>
        <v>0</v>
      </c>
      <c r="N10" s="1">
        <f>[1]Sheet3!N$548</f>
        <v>10889641</v>
      </c>
      <c r="O10" s="1">
        <f>[1]Sheet3!O$548</f>
        <v>10260565</v>
      </c>
      <c r="P10" s="1">
        <f>[1]Sheet3!P$548</f>
        <v>10889641</v>
      </c>
      <c r="Q10" s="1">
        <f>[1]Sheet3!Q$548</f>
        <v>10260565</v>
      </c>
      <c r="R10" s="1">
        <f>[1]Sheet3!R$548</f>
        <v>8079587</v>
      </c>
      <c r="S10" s="1">
        <f>[1]Sheet3!S$548</f>
        <v>9423838</v>
      </c>
      <c r="W10" t="str">
        <f>SUBSTITUTE(Y10,"t1","t"&amp;Z10)</f>
        <v>Sheet3!S$548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[1]Sheet4!D$548</f>
        <v>562681</v>
      </c>
      <c r="E11" s="1">
        <f>[1]Sheet4!E$548</f>
        <v>784100</v>
      </c>
      <c r="F11" s="1">
        <f>[1]Sheet4!F$548</f>
        <v>0</v>
      </c>
      <c r="G11" s="1">
        <f>[1]Sheet4!G$548</f>
        <v>0</v>
      </c>
      <c r="H11" s="1">
        <f>[1]Sheet4!H$548</f>
        <v>0</v>
      </c>
      <c r="I11" s="1">
        <f>[1]Sheet4!I$548</f>
        <v>0</v>
      </c>
      <c r="J11" s="1">
        <f>[1]Sheet4!J$548</f>
        <v>562681</v>
      </c>
      <c r="K11" s="1">
        <f>[1]Sheet4!K$548</f>
        <v>784100</v>
      </c>
      <c r="L11" s="1">
        <f>[1]Sheet4!L$548</f>
        <v>0</v>
      </c>
      <c r="M11" s="1">
        <f>[1]Sheet4!M$548</f>
        <v>0</v>
      </c>
      <c r="N11" s="1">
        <f>[1]Sheet4!N$548</f>
        <v>268841</v>
      </c>
      <c r="O11" s="1">
        <f>[1]Sheet4!O$548</f>
        <v>379550</v>
      </c>
      <c r="P11" s="1">
        <f>[1]Sheet4!P$548</f>
        <v>268841</v>
      </c>
      <c r="Q11" s="1">
        <f>[1]Sheet4!Q$548</f>
        <v>379550</v>
      </c>
      <c r="R11" s="1">
        <f>[1]Sheet4!R$548</f>
        <v>293840</v>
      </c>
      <c r="S11" s="1">
        <f>[1]Sheet4!S$548</f>
        <v>404550</v>
      </c>
      <c r="W11" t="str">
        <f>SUBSTITUTE(Y11,"t1","t"&amp;Z11)</f>
        <v>Sheet4!S$548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[1]Sheet5!D$548</f>
        <v>0</v>
      </c>
      <c r="E12" s="1">
        <f>[1]Sheet5!E$548</f>
        <v>0</v>
      </c>
      <c r="F12" s="1">
        <f>[1]Sheet5!F$548</f>
        <v>0</v>
      </c>
      <c r="G12" s="1">
        <f>[1]Sheet5!G$548</f>
        <v>0</v>
      </c>
      <c r="H12" s="1">
        <f>[1]Sheet5!H$548</f>
        <v>0</v>
      </c>
      <c r="I12" s="1">
        <f>[1]Sheet5!I$548</f>
        <v>0</v>
      </c>
      <c r="J12" s="1">
        <f>[1]Sheet5!J$548</f>
        <v>0</v>
      </c>
      <c r="K12" s="1">
        <f>[1]Sheet5!K$548</f>
        <v>0</v>
      </c>
      <c r="L12" s="1">
        <f>[1]Sheet5!L$548</f>
        <v>0</v>
      </c>
      <c r="M12" s="1">
        <f>[1]Sheet5!M$548</f>
        <v>0</v>
      </c>
      <c r="N12" s="1">
        <f>[1]Sheet5!N$548</f>
        <v>0</v>
      </c>
      <c r="O12" s="1">
        <f>[1]Sheet5!O$548</f>
        <v>0</v>
      </c>
      <c r="P12" s="1">
        <f>[1]Sheet5!P$548</f>
        <v>0</v>
      </c>
      <c r="Q12" s="1">
        <f>[1]Sheet5!Q$548</f>
        <v>0</v>
      </c>
      <c r="R12" s="1">
        <f>[1]Sheet5!R$548</f>
        <v>0</v>
      </c>
      <c r="S12" s="1">
        <f>[1]Sheet5!S$548</f>
        <v>0</v>
      </c>
      <c r="W12" t="str">
        <f>SUBSTITUTE(Y12,"t1","t"&amp;Z12)</f>
        <v>Sheet5!S$548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[1]Sheet6!D$548</f>
        <v>2704000</v>
      </c>
      <c r="E13" s="1">
        <f>[1]Sheet6!E$548</f>
        <v>2002015</v>
      </c>
      <c r="F13" s="1">
        <f>[1]Sheet6!F$548</f>
        <v>0</v>
      </c>
      <c r="G13" s="1">
        <f>[1]Sheet6!G$548</f>
        <v>0</v>
      </c>
      <c r="H13" s="1">
        <f>[1]Sheet6!H$548</f>
        <v>0</v>
      </c>
      <c r="I13" s="1">
        <f>[1]Sheet6!I$548</f>
        <v>0</v>
      </c>
      <c r="J13" s="1">
        <f>[1]Sheet6!J$548</f>
        <v>2704000</v>
      </c>
      <c r="K13" s="1">
        <f>[1]Sheet6!K$548</f>
        <v>2002015</v>
      </c>
      <c r="L13" s="1">
        <f>[1]Sheet6!L$548</f>
        <v>0</v>
      </c>
      <c r="M13" s="1">
        <f>[1]Sheet6!M$548</f>
        <v>0</v>
      </c>
      <c r="N13" s="1">
        <f>[1]Sheet6!N$548</f>
        <v>249400</v>
      </c>
      <c r="O13" s="1">
        <f>[1]Sheet6!O$548</f>
        <v>329883</v>
      </c>
      <c r="P13" s="1">
        <f>[1]Sheet6!P$548</f>
        <v>249400</v>
      </c>
      <c r="Q13" s="1">
        <f>[1]Sheet6!Q$548</f>
        <v>329883</v>
      </c>
      <c r="R13" s="1">
        <f>[1]Sheet6!R$548</f>
        <v>2454600</v>
      </c>
      <c r="S13" s="1">
        <f>[1]Sheet6!S$548</f>
        <v>1672132</v>
      </c>
      <c r="W13" t="str">
        <f>SUBSTITUTE(Y13,"t1","t"&amp;Z13)</f>
        <v>Sheet6!S$548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[1]Sheet7!D$549</f>
        <v>2662385</v>
      </c>
      <c r="E14" s="1">
        <f>[1]Sheet7!E$549</f>
        <v>2306510</v>
      </c>
      <c r="F14" s="1">
        <f>[1]Sheet7!F$549</f>
        <v>0</v>
      </c>
      <c r="G14" s="1">
        <f>[1]Sheet7!G$549</f>
        <v>0</v>
      </c>
      <c r="H14" s="1">
        <f>[1]Sheet7!H$549</f>
        <v>0</v>
      </c>
      <c r="I14" s="1">
        <f>[1]Sheet7!I$549</f>
        <v>0</v>
      </c>
      <c r="J14" s="1">
        <f>[1]Sheet7!J$549</f>
        <v>2662385</v>
      </c>
      <c r="K14" s="1">
        <f>[1]Sheet7!K$549</f>
        <v>2306510</v>
      </c>
      <c r="L14" s="1">
        <f>[1]Sheet7!L$549</f>
        <v>0</v>
      </c>
      <c r="M14" s="1">
        <f>[1]Sheet7!M$549</f>
        <v>0</v>
      </c>
      <c r="N14" s="1">
        <f>[1]Sheet7!N$549</f>
        <v>1106927</v>
      </c>
      <c r="O14" s="1">
        <f>[1]Sheet7!O$549</f>
        <v>1000418</v>
      </c>
      <c r="P14" s="1">
        <f>[1]Sheet7!P$549</f>
        <v>1106927</v>
      </c>
      <c r="Q14" s="1">
        <f>[1]Sheet7!Q$549</f>
        <v>1000418</v>
      </c>
      <c r="R14" s="1">
        <f>[1]Sheet7!R$549</f>
        <v>1555458</v>
      </c>
      <c r="S14" s="1">
        <f>[1]Sheet7!S$549</f>
        <v>1306092</v>
      </c>
      <c r="W14" t="str">
        <f>SUBSTITUTE(Y14,"t1","t"&amp;Z14)</f>
        <v>Sheet7!S$548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[1]Sheet8!D$548</f>
        <v>2669650</v>
      </c>
      <c r="E15" s="1">
        <f>[1]Sheet8!E$548</f>
        <v>2828294</v>
      </c>
      <c r="F15" s="1">
        <f>[1]Sheet8!F$548</f>
        <v>0</v>
      </c>
      <c r="G15" s="1">
        <f>[1]Sheet8!G$548</f>
        <v>0</v>
      </c>
      <c r="H15" s="1">
        <f>[1]Sheet8!H$548</f>
        <v>0</v>
      </c>
      <c r="I15" s="1">
        <f>[1]Sheet8!I$548</f>
        <v>0</v>
      </c>
      <c r="J15" s="1">
        <f>[1]Sheet8!J$548</f>
        <v>2669650</v>
      </c>
      <c r="K15" s="1">
        <f>[1]Sheet8!K$548</f>
        <v>2828294</v>
      </c>
      <c r="L15" s="1">
        <f>[1]Sheet8!L$548</f>
        <v>388481.38955227524</v>
      </c>
      <c r="M15" s="1">
        <f>[1]Sheet8!M$548</f>
        <v>485917.15098033729</v>
      </c>
      <c r="N15" s="1">
        <f>[1]Sheet8!N$548</f>
        <v>516253.30599999987</v>
      </c>
      <c r="O15" s="1">
        <f>[1]Sheet8!O$548</f>
        <v>189300.9070196627</v>
      </c>
      <c r="P15" s="1">
        <f>[1]Sheet8!P$548</f>
        <v>904734.69555227505</v>
      </c>
      <c r="Q15" s="1">
        <f>[1]Sheet8!Q$548</f>
        <v>675218.05799999996</v>
      </c>
      <c r="R15" s="1">
        <f>[1]Sheet8!R$548</f>
        <v>1764915.3044477249</v>
      </c>
      <c r="S15" s="1">
        <f>[1]Sheet8!S$548</f>
        <v>2153075.9419999998</v>
      </c>
      <c r="W15" t="str">
        <f>SUBSTITUTE(Y15,"t1","t"&amp;Z15)</f>
        <v>Sheet8!S$548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[1]Sheet9!D$548</f>
        <v>1770271</v>
      </c>
      <c r="E16" s="1">
        <f>[1]Sheet9!E$548</f>
        <v>1420300</v>
      </c>
      <c r="F16" s="1">
        <f>[1]Sheet9!F$548</f>
        <v>0</v>
      </c>
      <c r="G16" s="1">
        <f>[1]Sheet9!G$548</f>
        <v>0</v>
      </c>
      <c r="H16" s="1">
        <f>[1]Sheet9!H$548</f>
        <v>0</v>
      </c>
      <c r="I16" s="1">
        <f>[1]Sheet9!I$548</f>
        <v>0</v>
      </c>
      <c r="J16" s="1">
        <f>[1]Sheet9!J$548</f>
        <v>1770271</v>
      </c>
      <c r="K16" s="1">
        <f>[1]Sheet9!K$548</f>
        <v>1420300</v>
      </c>
      <c r="L16" s="1">
        <f>[1]Sheet9!L$548</f>
        <v>0</v>
      </c>
      <c r="M16" s="1">
        <f>[1]Sheet9!M$548</f>
        <v>0</v>
      </c>
      <c r="N16" s="1">
        <f>[1]Sheet9!N$548</f>
        <v>233359</v>
      </c>
      <c r="O16" s="1">
        <f>[1]Sheet9!O$548</f>
        <v>112761</v>
      </c>
      <c r="P16" s="1">
        <f>[1]Sheet9!P$548</f>
        <v>233359</v>
      </c>
      <c r="Q16" s="1">
        <f>[1]Sheet9!Q$548</f>
        <v>112761</v>
      </c>
      <c r="R16" s="1">
        <f>[1]Sheet9!R$548</f>
        <v>1536912</v>
      </c>
      <c r="S16" s="1">
        <f>[1]Sheet9!S$548</f>
        <v>1307539</v>
      </c>
      <c r="W16" t="str">
        <f>SUBSTITUTE(Y16,"t1","t"&amp;Z16)</f>
        <v>Sheet9!S$548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48747471</v>
      </c>
      <c r="E17" s="1">
        <f>SUM(E8:E16)</f>
        <v>49099687</v>
      </c>
      <c r="F17" s="1">
        <f>SUM(F8:F16)</f>
        <v>0</v>
      </c>
      <c r="G17" s="1">
        <f>SUM(G8:G16)</f>
        <v>0</v>
      </c>
      <c r="H17" s="1">
        <f>SUM(H8:H16)</f>
        <v>0</v>
      </c>
      <c r="I17" s="1">
        <f>SUM(I8:I16)</f>
        <v>0</v>
      </c>
      <c r="J17" s="1">
        <f>SUM(J8:J16)</f>
        <v>48747471</v>
      </c>
      <c r="K17" s="1">
        <f>SUM(K8:K16)</f>
        <v>49099687</v>
      </c>
      <c r="L17" s="1">
        <f>SUM(L8:L16)</f>
        <v>1104293.3895522752</v>
      </c>
      <c r="M17" s="1">
        <f>SUM(M8:M16)</f>
        <v>485917.15098033729</v>
      </c>
      <c r="N17" s="1">
        <f>SUM(N8:N16)</f>
        <v>16526084.306</v>
      </c>
      <c r="O17" s="1">
        <f>SUM(O8:O16)</f>
        <v>15362140.907019664</v>
      </c>
      <c r="P17" s="1">
        <f>SUM(P8:P16)</f>
        <v>17630377.695552275</v>
      </c>
      <c r="Q17" s="1">
        <f>SUM(Q8:Q16)</f>
        <v>15848058.058</v>
      </c>
      <c r="R17" s="1">
        <f>SUM(R8:R16)</f>
        <v>31117093.304447725</v>
      </c>
      <c r="S17" s="1">
        <f>SUM(S8:S16)</f>
        <v>33251628.942000002</v>
      </c>
    </row>
    <row r="18" spans="1:26" ht="23.1" customHeight="1">
      <c r="A18" s="6">
        <v>10</v>
      </c>
      <c r="B18" s="9"/>
      <c r="C18" s="12" t="s">
        <v>18</v>
      </c>
      <c r="D18" s="1">
        <f>[1]Sheet10!D$548</f>
        <v>2828046</v>
      </c>
      <c r="E18" s="1">
        <f>[1]Sheet10!E$548</f>
        <v>2335851</v>
      </c>
      <c r="F18" s="1">
        <f>[1]Sheet10!F$548</f>
        <v>0</v>
      </c>
      <c r="G18" s="1">
        <f>[1]Sheet10!G$548</f>
        <v>0</v>
      </c>
      <c r="H18" s="1">
        <f>[1]Sheet10!H$548</f>
        <v>0</v>
      </c>
      <c r="I18" s="1">
        <f>[1]Sheet10!I$548</f>
        <v>0</v>
      </c>
      <c r="J18" s="1">
        <f>[1]Sheet10!J$548</f>
        <v>2828046</v>
      </c>
      <c r="K18" s="1">
        <f>[1]Sheet10!K$548</f>
        <v>2335851</v>
      </c>
      <c r="L18" s="1">
        <f>[1]Sheet10!L$548</f>
        <v>0</v>
      </c>
      <c r="M18" s="1">
        <f>[1]Sheet10!M$548</f>
        <v>0</v>
      </c>
      <c r="N18" s="1">
        <f>[1]Sheet10!N$548</f>
        <v>141020</v>
      </c>
      <c r="O18" s="1">
        <f>[1]Sheet10!O$548</f>
        <v>25059</v>
      </c>
      <c r="P18" s="1">
        <f>[1]Sheet10!P$548</f>
        <v>141020</v>
      </c>
      <c r="Q18" s="1">
        <f>[1]Sheet10!Q$548</f>
        <v>25059</v>
      </c>
      <c r="R18" s="1">
        <f>[1]Sheet10!R$548</f>
        <v>2687026</v>
      </c>
      <c r="S18" s="1">
        <f>[1]Sheet10!S$548</f>
        <v>2310792</v>
      </c>
      <c r="W18" t="str">
        <f>SUBSTITUTE(Y18,"t1","t"&amp;Z18)</f>
        <v>Sheet10!S$548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[1]Sheet11!D$548</f>
        <v>0</v>
      </c>
      <c r="E19" s="1">
        <f>[1]Sheet11!E$548</f>
        <v>0</v>
      </c>
      <c r="F19" s="1">
        <f>[1]Sheet11!F$548</f>
        <v>0</v>
      </c>
      <c r="G19" s="1">
        <f>[1]Sheet11!G$548</f>
        <v>0</v>
      </c>
      <c r="H19" s="1">
        <f>[1]Sheet11!H$548</f>
        <v>0</v>
      </c>
      <c r="I19" s="1">
        <f>[1]Sheet11!I$548</f>
        <v>0</v>
      </c>
      <c r="J19" s="1">
        <f>[1]Sheet11!J$548</f>
        <v>0</v>
      </c>
      <c r="K19" s="1">
        <f>[1]Sheet11!K$548</f>
        <v>0</v>
      </c>
      <c r="L19" s="1">
        <f>[1]Sheet11!L$548</f>
        <v>0</v>
      </c>
      <c r="M19" s="1">
        <f>[1]Sheet11!M$548</f>
        <v>0</v>
      </c>
      <c r="N19" s="1">
        <f>[1]Sheet11!N$548</f>
        <v>0</v>
      </c>
      <c r="O19" s="1">
        <f>[1]Sheet11!O$548</f>
        <v>0</v>
      </c>
      <c r="P19" s="1">
        <f>[1]Sheet11!P$548</f>
        <v>0</v>
      </c>
      <c r="Q19" s="1">
        <f>[1]Sheet11!Q$548</f>
        <v>0</v>
      </c>
      <c r="R19" s="1">
        <f>[1]Sheet11!R$548</f>
        <v>0</v>
      </c>
      <c r="S19" s="1">
        <f>[1]Sheet11!S$548</f>
        <v>0</v>
      </c>
      <c r="W19" t="str">
        <f>SUBSTITUTE(Y19,"t1","t"&amp;Z19)</f>
        <v>Sheet11!S$548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2828046</v>
      </c>
      <c r="E20" s="1">
        <f>SUM(E18:E19)</f>
        <v>2335851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2828046</v>
      </c>
      <c r="K20" s="1">
        <f>SUM(K18:K19)</f>
        <v>2335851</v>
      </c>
      <c r="L20" s="1">
        <f>SUM(L18:L19)</f>
        <v>0</v>
      </c>
      <c r="M20" s="1">
        <f>SUM(M18:M19)</f>
        <v>0</v>
      </c>
      <c r="N20" s="1">
        <f>SUM(N18:N19)</f>
        <v>141020</v>
      </c>
      <c r="O20" s="1">
        <f>SUM(O18:O19)</f>
        <v>25059</v>
      </c>
      <c r="P20" s="1">
        <f>SUM(P18:P19)</f>
        <v>141020</v>
      </c>
      <c r="Q20" s="1">
        <f>SUM(Q18:Q19)</f>
        <v>25059</v>
      </c>
      <c r="R20" s="1">
        <f>SUM(R18:R19)</f>
        <v>2687026</v>
      </c>
      <c r="S20" s="1">
        <f>SUM(S18:S19)</f>
        <v>2310792</v>
      </c>
    </row>
    <row r="21" spans="1:26" ht="23.1" customHeight="1">
      <c r="A21" s="6"/>
      <c r="B21" s="9"/>
      <c r="C21" s="10" t="s">
        <v>15</v>
      </c>
      <c r="D21" s="1">
        <f>SUM(D17+D20)</f>
        <v>51575517</v>
      </c>
      <c r="E21" s="1">
        <f>SUM(E17+E20)</f>
        <v>51435538</v>
      </c>
      <c r="F21" s="1">
        <f>SUM(F17+F20)</f>
        <v>0</v>
      </c>
      <c r="G21" s="1">
        <f>SUM(G17+G20)</f>
        <v>0</v>
      </c>
      <c r="H21" s="1">
        <f>SUM(H17+H20)</f>
        <v>0</v>
      </c>
      <c r="I21" s="1">
        <f>SUM(I17+I20)</f>
        <v>0</v>
      </c>
      <c r="J21" s="1">
        <f>SUM(J17+J20)</f>
        <v>51575517</v>
      </c>
      <c r="K21" s="1">
        <f>SUM(K17+K20)</f>
        <v>51435538</v>
      </c>
      <c r="L21" s="1">
        <f>SUM(L17+L20)</f>
        <v>1104293.3895522752</v>
      </c>
      <c r="M21" s="1">
        <f>SUM(M17+M20)</f>
        <v>485917.15098033729</v>
      </c>
      <c r="N21" s="1">
        <f>SUM(N17+N20)</f>
        <v>16667104.306</v>
      </c>
      <c r="O21" s="1">
        <f>SUM(O17+O20)</f>
        <v>15387199.907019664</v>
      </c>
      <c r="P21" s="1">
        <f>SUM(P17+P20)</f>
        <v>17771397.695552275</v>
      </c>
      <c r="Q21" s="1">
        <f>SUM(Q17+Q20)</f>
        <v>15873117.058</v>
      </c>
      <c r="R21" s="1">
        <f>SUM(R17+R20)</f>
        <v>33804119.304447725</v>
      </c>
      <c r="S21" s="1">
        <f>SUM(S17+S20)</f>
        <v>35562420.942000002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[1]Sheet12!D$548</f>
        <v>3434824</v>
      </c>
      <c r="E22" s="1">
        <f>[1]Sheet12!E$548</f>
        <v>3129915</v>
      </c>
      <c r="F22" s="1">
        <f>[1]Sheet12!F$548</f>
        <v>0</v>
      </c>
      <c r="G22" s="1">
        <f>[1]Sheet12!G$548</f>
        <v>0</v>
      </c>
      <c r="H22" s="1">
        <f>[1]Sheet12!H$548</f>
        <v>0</v>
      </c>
      <c r="I22" s="1">
        <f>[1]Sheet12!I$548</f>
        <v>0</v>
      </c>
      <c r="J22" s="1">
        <f>[1]Sheet12!J$548</f>
        <v>3434824</v>
      </c>
      <c r="K22" s="1">
        <f>[1]Sheet12!K$548</f>
        <v>3129915</v>
      </c>
      <c r="L22" s="1">
        <f>[1]Sheet12!L$548</f>
        <v>0</v>
      </c>
      <c r="M22" s="1">
        <f>[1]Sheet12!M$548</f>
        <v>0</v>
      </c>
      <c r="N22" s="1">
        <f>[1]Sheet12!N$548</f>
        <v>256115</v>
      </c>
      <c r="O22" s="1">
        <f>[1]Sheet12!O$548</f>
        <v>154482</v>
      </c>
      <c r="P22" s="1">
        <f>[1]Sheet12!P$548</f>
        <v>256115</v>
      </c>
      <c r="Q22" s="1">
        <f>[1]Sheet12!Q$548</f>
        <v>154482</v>
      </c>
      <c r="R22" s="1">
        <f>[1]Sheet12!R$548</f>
        <v>3178709</v>
      </c>
      <c r="S22" s="1">
        <f>[1]Sheet12!S$548</f>
        <v>2975433</v>
      </c>
      <c r="W22" t="str">
        <f>SUBSTITUTE(Y22,"t1","t"&amp;Z22)</f>
        <v>Sheet12!S$548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[1]Sheet13!D$548</f>
        <v>695623</v>
      </c>
      <c r="E23" s="1">
        <f>[1]Sheet13!E$548</f>
        <v>593033</v>
      </c>
      <c r="F23" s="1">
        <f>[1]Sheet13!F$548</f>
        <v>0</v>
      </c>
      <c r="G23" s="1">
        <f>[1]Sheet13!G$548</f>
        <v>0</v>
      </c>
      <c r="H23" s="1">
        <f>[1]Sheet13!H$548</f>
        <v>0</v>
      </c>
      <c r="I23" s="1">
        <f>[1]Sheet13!I$548</f>
        <v>0</v>
      </c>
      <c r="J23" s="1">
        <f>[1]Sheet13!J$548</f>
        <v>695623</v>
      </c>
      <c r="K23" s="1">
        <f>[1]Sheet13!K$548</f>
        <v>593033</v>
      </c>
      <c r="L23" s="1">
        <f>[1]Sheet13!L$548</f>
        <v>0</v>
      </c>
      <c r="M23" s="1">
        <f>[1]Sheet13!M$548</f>
        <v>0</v>
      </c>
      <c r="N23" s="1">
        <f>[1]Sheet13!N$548</f>
        <v>31110</v>
      </c>
      <c r="O23" s="1">
        <f>[1]Sheet13!O$548</f>
        <v>19368</v>
      </c>
      <c r="P23" s="1">
        <f>[1]Sheet13!P$548</f>
        <v>31110</v>
      </c>
      <c r="Q23" s="1">
        <f>[1]Sheet13!Q$548</f>
        <v>19368</v>
      </c>
      <c r="R23" s="1">
        <f>[1]Sheet13!R$548</f>
        <v>664513</v>
      </c>
      <c r="S23" s="1">
        <f>[1]Sheet13!S$548</f>
        <v>573665</v>
      </c>
      <c r="W23" t="str">
        <f>SUBSTITUTE(Y23,"t1","t"&amp;Z23)</f>
        <v>Sheet13!S$548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[1]Sheet14!D$548</f>
        <v>1146069</v>
      </c>
      <c r="E24" s="1">
        <f>[1]Sheet14!E$548</f>
        <v>1198067</v>
      </c>
      <c r="F24" s="1">
        <f>[1]Sheet14!F$548</f>
        <v>0</v>
      </c>
      <c r="G24" s="1">
        <f>[1]Sheet14!G$548</f>
        <v>0</v>
      </c>
      <c r="H24" s="1">
        <f>[1]Sheet14!H$548</f>
        <v>0</v>
      </c>
      <c r="I24" s="1">
        <f>[1]Sheet14!I$548</f>
        <v>0</v>
      </c>
      <c r="J24" s="1">
        <f>[1]Sheet14!J$548</f>
        <v>1146069</v>
      </c>
      <c r="K24" s="1">
        <f>[1]Sheet14!K$548</f>
        <v>1198067</v>
      </c>
      <c r="L24" s="1">
        <f>[1]Sheet14!L$548</f>
        <v>0</v>
      </c>
      <c r="M24" s="1">
        <f>[1]Sheet14!M$548</f>
        <v>0</v>
      </c>
      <c r="N24" s="1">
        <f>[1]Sheet14!N$548</f>
        <v>0</v>
      </c>
      <c r="O24" s="1">
        <f>[1]Sheet14!O$548</f>
        <v>0</v>
      </c>
      <c r="P24" s="1">
        <f>[1]Sheet14!P$548</f>
        <v>0</v>
      </c>
      <c r="Q24" s="1">
        <f>[1]Sheet14!Q$548</f>
        <v>0</v>
      </c>
      <c r="R24" s="1">
        <f>[1]Sheet14!R$548</f>
        <v>1146069</v>
      </c>
      <c r="S24" s="1">
        <f>[1]Sheet14!S$548</f>
        <v>1198067</v>
      </c>
      <c r="W24" t="str">
        <f>SUBSTITUTE(Y24,"t1","t"&amp;Z24)</f>
        <v>Sheet14!S$548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[1]Sheet15!D$548</f>
        <v>1985850</v>
      </c>
      <c r="E25" s="1">
        <f>[1]Sheet15!E$548</f>
        <v>2669241</v>
      </c>
      <c r="F25" s="1">
        <f>[1]Sheet15!F$548</f>
        <v>0</v>
      </c>
      <c r="G25" s="1">
        <f>[1]Sheet15!G$548</f>
        <v>0</v>
      </c>
      <c r="H25" s="1">
        <f>[1]Sheet15!H$548</f>
        <v>0</v>
      </c>
      <c r="I25" s="1">
        <f>[1]Sheet15!I$548</f>
        <v>0</v>
      </c>
      <c r="J25" s="1">
        <f>[1]Sheet15!J$548</f>
        <v>1985850</v>
      </c>
      <c r="K25" s="1">
        <f>[1]Sheet15!K$548</f>
        <v>2669241</v>
      </c>
      <c r="L25" s="1">
        <f>[1]Sheet15!L$548</f>
        <v>718</v>
      </c>
      <c r="M25" s="1">
        <f>[1]Sheet15!M$548</f>
        <v>718</v>
      </c>
      <c r="N25" s="1">
        <f>[1]Sheet15!N$548</f>
        <v>17578</v>
      </c>
      <c r="O25" s="1">
        <f>[1]Sheet15!O$548</f>
        <v>15416</v>
      </c>
      <c r="P25" s="1">
        <f>[1]Sheet15!P$548</f>
        <v>18296</v>
      </c>
      <c r="Q25" s="1">
        <f>[1]Sheet15!Q$548</f>
        <v>16134</v>
      </c>
      <c r="R25" s="1">
        <f>[1]Sheet15!R$548</f>
        <v>1967554</v>
      </c>
      <c r="S25" s="1">
        <f>[1]Sheet15!S$548</f>
        <v>2653107</v>
      </c>
      <c r="W25" t="str">
        <f>SUBSTITUTE(Y25,"t1","t"&amp;Z25)</f>
        <v>Sheet15!S$548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[1]Sheet16!D$548</f>
        <v>2801011</v>
      </c>
      <c r="E26" s="1">
        <f>[1]Sheet16!E$548</f>
        <v>2650739</v>
      </c>
      <c r="F26" s="1">
        <f>[1]Sheet16!F$548</f>
        <v>0</v>
      </c>
      <c r="G26" s="1">
        <f>[1]Sheet16!G$548</f>
        <v>0</v>
      </c>
      <c r="H26" s="1">
        <f>[1]Sheet16!H$548</f>
        <v>0</v>
      </c>
      <c r="I26" s="1">
        <f>[1]Sheet16!I$548</f>
        <v>0</v>
      </c>
      <c r="J26" s="1">
        <f>[1]Sheet16!J$548</f>
        <v>2801011</v>
      </c>
      <c r="K26" s="1">
        <f>[1]Sheet16!K$548</f>
        <v>2650739</v>
      </c>
      <c r="L26" s="1">
        <f>[1]Sheet16!L$548</f>
        <v>0</v>
      </c>
      <c r="M26" s="1">
        <f>[1]Sheet16!M$548</f>
        <v>0</v>
      </c>
      <c r="N26" s="1">
        <f>[1]Sheet16!N$548</f>
        <v>0</v>
      </c>
      <c r="O26" s="1">
        <f>[1]Sheet16!O$548</f>
        <v>0</v>
      </c>
      <c r="P26" s="1">
        <f>[1]Sheet16!P$548</f>
        <v>0</v>
      </c>
      <c r="Q26" s="1">
        <f>[1]Sheet16!Q$548</f>
        <v>0</v>
      </c>
      <c r="R26" s="1">
        <f>[1]Sheet16!R$548</f>
        <v>2801011</v>
      </c>
      <c r="S26" s="1">
        <f>[1]Sheet16!S$548</f>
        <v>2650739</v>
      </c>
      <c r="W26" t="str">
        <f>SUBSTITUTE(Y26,"t1","t"&amp;Z26)</f>
        <v>Sheet16!S$548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[1]Sheet17!D$548</f>
        <v>0</v>
      </c>
      <c r="E27" s="1">
        <f>[1]Sheet17!E$548</f>
        <v>0</v>
      </c>
      <c r="F27" s="1">
        <f>[1]Sheet17!F$548</f>
        <v>0</v>
      </c>
      <c r="G27" s="1">
        <f>[1]Sheet17!G$548</f>
        <v>0</v>
      </c>
      <c r="H27" s="1">
        <f>[1]Sheet17!H$548</f>
        <v>0</v>
      </c>
      <c r="I27" s="1">
        <f>[1]Sheet17!I$548</f>
        <v>0</v>
      </c>
      <c r="J27" s="1">
        <f>[1]Sheet17!J$548</f>
        <v>0</v>
      </c>
      <c r="K27" s="1">
        <f>[1]Sheet17!K$548</f>
        <v>0</v>
      </c>
      <c r="L27" s="1">
        <f>[1]Sheet17!L$548</f>
        <v>0</v>
      </c>
      <c r="M27" s="1">
        <f>[1]Sheet17!M$548</f>
        <v>0</v>
      </c>
      <c r="N27" s="1">
        <f>[1]Sheet17!N$548</f>
        <v>0</v>
      </c>
      <c r="O27" s="1">
        <f>[1]Sheet17!O$548</f>
        <v>0</v>
      </c>
      <c r="P27" s="1">
        <f>[1]Sheet17!P$548</f>
        <v>0</v>
      </c>
      <c r="Q27" s="1">
        <f>[1]Sheet17!Q$548</f>
        <v>0</v>
      </c>
      <c r="R27" s="1">
        <f>[1]Sheet17!R$548</f>
        <v>0</v>
      </c>
      <c r="S27" s="1">
        <f>[1]Sheet17!S$548</f>
        <v>0</v>
      </c>
      <c r="W27" t="str">
        <f>SUBSTITUTE(Y27,"t1","t"&amp;Z27)</f>
        <v>Sheet17!S$548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[1]Sheet18!D$548</f>
        <v>559612</v>
      </c>
      <c r="E28" s="1">
        <f>[1]Sheet18!E$548</f>
        <v>644747</v>
      </c>
      <c r="F28" s="1">
        <f>[1]Sheet18!F$548</f>
        <v>0</v>
      </c>
      <c r="G28" s="1">
        <f>[1]Sheet18!G$548</f>
        <v>0</v>
      </c>
      <c r="H28" s="1">
        <f>[1]Sheet18!H$548</f>
        <v>0</v>
      </c>
      <c r="I28" s="1">
        <f>[1]Sheet18!I$548</f>
        <v>0</v>
      </c>
      <c r="J28" s="1">
        <f>[1]Sheet18!J$548</f>
        <v>559612</v>
      </c>
      <c r="K28" s="1">
        <f>[1]Sheet18!K$548</f>
        <v>644747</v>
      </c>
      <c r="L28" s="1">
        <f>[1]Sheet18!L$548</f>
        <v>0</v>
      </c>
      <c r="M28" s="1">
        <f>[1]Sheet18!M$548</f>
        <v>0</v>
      </c>
      <c r="N28" s="1">
        <f>[1]Sheet18!N$548</f>
        <v>37213</v>
      </c>
      <c r="O28" s="1">
        <f>[1]Sheet18!O$548</f>
        <v>73038</v>
      </c>
      <c r="P28" s="1">
        <f>[1]Sheet18!P$548</f>
        <v>37213</v>
      </c>
      <c r="Q28" s="1">
        <f>[1]Sheet18!Q$548</f>
        <v>73038</v>
      </c>
      <c r="R28" s="1">
        <f>[1]Sheet18!R$548</f>
        <v>522399</v>
      </c>
      <c r="S28" s="1">
        <f>[1]Sheet18!S$548</f>
        <v>571709</v>
      </c>
      <c r="W28" t="str">
        <f>SUBSTITUTE(Y28,"t1","t"&amp;Z28)</f>
        <v>Sheet18!S$548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[1]Sheet19!D$548</f>
        <v>616898</v>
      </c>
      <c r="E29" s="1">
        <f>[1]Sheet19!E$548</f>
        <v>729377</v>
      </c>
      <c r="F29" s="1">
        <f>[1]Sheet19!F$548</f>
        <v>0</v>
      </c>
      <c r="G29" s="1">
        <f>[1]Sheet19!G$548</f>
        <v>0</v>
      </c>
      <c r="H29" s="1">
        <f>[1]Sheet19!H$548</f>
        <v>0</v>
      </c>
      <c r="I29" s="1">
        <f>[1]Sheet19!I$548</f>
        <v>0</v>
      </c>
      <c r="J29" s="1">
        <f>[1]Sheet19!J$548</f>
        <v>616898</v>
      </c>
      <c r="K29" s="1">
        <f>[1]Sheet19!K$548</f>
        <v>729377</v>
      </c>
      <c r="L29" s="1">
        <f>[1]Sheet19!L$548</f>
        <v>0</v>
      </c>
      <c r="M29" s="1">
        <f>[1]Sheet19!M$548</f>
        <v>0</v>
      </c>
      <c r="N29" s="1">
        <f>[1]Sheet19!N$548</f>
        <v>0</v>
      </c>
      <c r="O29" s="1">
        <f>[1]Sheet19!O$548</f>
        <v>0</v>
      </c>
      <c r="P29" s="1">
        <f>[1]Sheet19!P$548</f>
        <v>0</v>
      </c>
      <c r="Q29" s="1">
        <f>[1]Sheet19!Q$548</f>
        <v>0</v>
      </c>
      <c r="R29" s="1">
        <f>[1]Sheet19!R$548</f>
        <v>616898</v>
      </c>
      <c r="S29" s="1">
        <f>[1]Sheet19!S$548</f>
        <v>729377</v>
      </c>
      <c r="W29" t="str">
        <f>SUBSTITUTE(Y29,"t1","t"&amp;Z29)</f>
        <v>Sheet19!S$548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[1]Sheet20!D$548</f>
        <v>1112303</v>
      </c>
      <c r="E30" s="1">
        <f>[1]Sheet20!E$548</f>
        <v>1535428</v>
      </c>
      <c r="F30" s="1">
        <f>[1]Sheet20!F$548</f>
        <v>0</v>
      </c>
      <c r="G30" s="1">
        <f>[1]Sheet20!G$548</f>
        <v>0</v>
      </c>
      <c r="H30" s="1">
        <f>[1]Sheet20!H$548</f>
        <v>0</v>
      </c>
      <c r="I30" s="1">
        <f>[1]Sheet20!I$548</f>
        <v>0</v>
      </c>
      <c r="J30" s="1">
        <f>[1]Sheet20!J$548</f>
        <v>1112303</v>
      </c>
      <c r="K30" s="1">
        <f>[1]Sheet20!K$548</f>
        <v>1535428</v>
      </c>
      <c r="L30" s="1">
        <f>[1]Sheet20!L$548</f>
        <v>0</v>
      </c>
      <c r="M30" s="1">
        <f>[1]Sheet20!M$548</f>
        <v>0</v>
      </c>
      <c r="N30" s="1">
        <f>[1]Sheet20!N$548</f>
        <v>569007</v>
      </c>
      <c r="O30" s="1">
        <f>[1]Sheet20!O$548</f>
        <v>720791</v>
      </c>
      <c r="P30" s="1">
        <f>[1]Sheet20!P$548</f>
        <v>569007</v>
      </c>
      <c r="Q30" s="1">
        <f>[1]Sheet20!Q$548</f>
        <v>720791</v>
      </c>
      <c r="R30" s="1">
        <f>[1]Sheet20!R$548</f>
        <v>543296</v>
      </c>
      <c r="S30" s="1">
        <f>[1]Sheet20!S$548</f>
        <v>814637</v>
      </c>
      <c r="W30" t="str">
        <f>SUBSTITUTE(Y30,"t1","t"&amp;Z30)</f>
        <v>Sheet20!S$548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[1]Sheet21!D$548</f>
        <v>227528</v>
      </c>
      <c r="E31" s="1">
        <f>[1]Sheet21!E$548</f>
        <v>575379</v>
      </c>
      <c r="F31" s="1">
        <f>[1]Sheet21!F$548</f>
        <v>0</v>
      </c>
      <c r="G31" s="1">
        <f>[1]Sheet21!G$548</f>
        <v>0</v>
      </c>
      <c r="H31" s="1">
        <f>[1]Sheet21!H$548</f>
        <v>0</v>
      </c>
      <c r="I31" s="1">
        <f>[1]Sheet21!I$548</f>
        <v>0</v>
      </c>
      <c r="J31" s="1">
        <f>[1]Sheet21!J$548</f>
        <v>227528</v>
      </c>
      <c r="K31" s="1">
        <f>[1]Sheet21!K$548</f>
        <v>575379</v>
      </c>
      <c r="L31" s="1">
        <f>[1]Sheet21!L$548</f>
        <v>682</v>
      </c>
      <c r="M31" s="1">
        <f>[1]Sheet21!M$548</f>
        <v>250</v>
      </c>
      <c r="N31" s="1">
        <f>[1]Sheet21!N$548</f>
        <v>102922</v>
      </c>
      <c r="O31" s="1">
        <f>[1]Sheet21!O$548</f>
        <v>205209</v>
      </c>
      <c r="P31" s="1">
        <f>[1]Sheet21!P$548</f>
        <v>103604</v>
      </c>
      <c r="Q31" s="1">
        <f>[1]Sheet21!Q$548</f>
        <v>205459</v>
      </c>
      <c r="R31" s="1">
        <f>[1]Sheet21!R$548</f>
        <v>123924</v>
      </c>
      <c r="S31" s="1">
        <f>[1]Sheet21!S$548</f>
        <v>369920</v>
      </c>
      <c r="W31" t="str">
        <f>SUBSTITUTE(Y31,"t1","t"&amp;Z31)</f>
        <v>Sheet21!S$548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[1]Sheet22!D$548</f>
        <v>0</v>
      </c>
      <c r="E32" s="1">
        <f>[1]Sheet22!E$548</f>
        <v>0</v>
      </c>
      <c r="F32" s="1">
        <f>[1]Sheet22!F$548</f>
        <v>0</v>
      </c>
      <c r="G32" s="1">
        <f>[1]Sheet22!G$548</f>
        <v>0</v>
      </c>
      <c r="H32" s="1">
        <f>[1]Sheet22!H$548</f>
        <v>0</v>
      </c>
      <c r="I32" s="1">
        <f>[1]Sheet22!I$548</f>
        <v>0</v>
      </c>
      <c r="J32" s="1">
        <f>[1]Sheet22!J$548</f>
        <v>0</v>
      </c>
      <c r="K32" s="1">
        <f>[1]Sheet22!K$548</f>
        <v>0</v>
      </c>
      <c r="L32" s="1">
        <f>[1]Sheet22!L$548</f>
        <v>0</v>
      </c>
      <c r="M32" s="1">
        <f>[1]Sheet22!M$548</f>
        <v>0</v>
      </c>
      <c r="N32" s="1">
        <f>[1]Sheet22!N$548</f>
        <v>0</v>
      </c>
      <c r="O32" s="1">
        <f>[1]Sheet22!O$548</f>
        <v>0</v>
      </c>
      <c r="P32" s="1">
        <f>[1]Sheet22!P$548</f>
        <v>0</v>
      </c>
      <c r="Q32" s="1">
        <f>[1]Sheet22!Q$548</f>
        <v>0</v>
      </c>
      <c r="R32" s="1">
        <f>[1]Sheet22!R$548</f>
        <v>0</v>
      </c>
      <c r="S32" s="1">
        <f>[1]Sheet22!S$548</f>
        <v>0</v>
      </c>
      <c r="W32" t="str">
        <f>SUBSTITUTE(Y32,"t1","t"&amp;Z32)</f>
        <v>Sheet22!S$548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12579718</v>
      </c>
      <c r="E33" s="1">
        <f>SUM(E22:E32)</f>
        <v>13725926</v>
      </c>
      <c r="F33" s="1">
        <f>SUM(F22:F32)</f>
        <v>0</v>
      </c>
      <c r="G33" s="1">
        <f>SUM(G22:G32)</f>
        <v>0</v>
      </c>
      <c r="H33" s="1">
        <f>SUM(H22:H32)</f>
        <v>0</v>
      </c>
      <c r="I33" s="1">
        <f>SUM(I22:I32)</f>
        <v>0</v>
      </c>
      <c r="J33" s="1">
        <f>SUM(J22:J32)</f>
        <v>12579718</v>
      </c>
      <c r="K33" s="1">
        <f>SUM(K22:K32)</f>
        <v>13725926</v>
      </c>
      <c r="L33" s="1">
        <f>SUM(L22:L32)</f>
        <v>1400</v>
      </c>
      <c r="M33" s="1">
        <f>SUM(M22:M32)</f>
        <v>968</v>
      </c>
      <c r="N33" s="1">
        <f>SUM(N22:N32)</f>
        <v>1013945</v>
      </c>
      <c r="O33" s="1">
        <f>SUM(O22:O32)</f>
        <v>1188304</v>
      </c>
      <c r="P33" s="1">
        <f>SUM(P22:P32)</f>
        <v>1015345</v>
      </c>
      <c r="Q33" s="1">
        <f>SUM(Q22:Q32)</f>
        <v>1189272</v>
      </c>
      <c r="R33" s="1">
        <f>SUM(R22:R32)</f>
        <v>11564373</v>
      </c>
      <c r="S33" s="1">
        <f>SUM(S22:S32)</f>
        <v>12536654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64155235</v>
      </c>
      <c r="E34" s="1">
        <f>E33+E21</f>
        <v>65161464</v>
      </c>
      <c r="F34" s="1">
        <f>F33+F21</f>
        <v>0</v>
      </c>
      <c r="G34" s="1">
        <f>G33+G21</f>
        <v>0</v>
      </c>
      <c r="H34" s="1">
        <f>H33+H21</f>
        <v>0</v>
      </c>
      <c r="I34" s="1">
        <f>I33+I21</f>
        <v>0</v>
      </c>
      <c r="J34" s="1">
        <f>J33+J21</f>
        <v>64155235</v>
      </c>
      <c r="K34" s="1">
        <f>K33+K21</f>
        <v>65161464</v>
      </c>
      <c r="L34" s="1">
        <f>L33+L21</f>
        <v>1105693.3895522752</v>
      </c>
      <c r="M34" s="1">
        <f>M33+M21</f>
        <v>486885.15098033729</v>
      </c>
      <c r="N34" s="1">
        <f>N33+N21</f>
        <v>17681049.306000002</v>
      </c>
      <c r="O34" s="1">
        <f>O33+O21</f>
        <v>16575503.907019664</v>
      </c>
      <c r="P34" s="1">
        <f>P33+P21</f>
        <v>18786742.695552275</v>
      </c>
      <c r="Q34" s="1">
        <f>Q33+Q21</f>
        <v>17062389.057999998</v>
      </c>
      <c r="R34" s="1">
        <f>R33+R21</f>
        <v>45368492.304447725</v>
      </c>
      <c r="S34" s="1">
        <f>S33+S21</f>
        <v>48099074.942000002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2015-05-17T16:07:54Z</dcterms:created>
  <dcterms:modified xsi:type="dcterms:W3CDTF">2015-05-17T16:07:57Z</dcterms:modified>
</cp:coreProperties>
</file>