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77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E17" s="1"/>
  <c r="E21" s="1"/>
  <c r="F16"/>
  <c r="G16"/>
  <c r="H16"/>
  <c r="I16"/>
  <c r="J16"/>
  <c r="K16"/>
  <c r="L16"/>
  <c r="M16"/>
  <c r="N16"/>
  <c r="O16"/>
  <c r="P16"/>
  <c r="Q16"/>
  <c r="R16"/>
  <c r="S16"/>
  <c r="W16"/>
  <c r="D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E33" s="1"/>
  <c r="E34" s="1"/>
  <c r="F32"/>
  <c r="G32"/>
  <c r="G33" s="1"/>
  <c r="G34" s="1"/>
  <c r="H32"/>
  <c r="I32"/>
  <c r="I33" s="1"/>
  <c r="I34" s="1"/>
  <c r="J32"/>
  <c r="K32"/>
  <c r="K33" s="1"/>
  <c r="K34" s="1"/>
  <c r="L32"/>
  <c r="M32"/>
  <c r="M33" s="1"/>
  <c r="M34" s="1"/>
  <c r="N32"/>
  <c r="O32"/>
  <c r="O33" s="1"/>
  <c r="O34" s="1"/>
  <c r="P32"/>
  <c r="Q32"/>
  <c r="Q33" s="1"/>
  <c r="Q34" s="1"/>
  <c r="R32"/>
  <c r="S32"/>
  <c r="S33" s="1"/>
  <c r="S34" s="1"/>
  <c r="W32"/>
  <c r="D33"/>
  <c r="D34" s="1"/>
  <c r="F33"/>
  <c r="F34" s="1"/>
  <c r="H33"/>
  <c r="H34" s="1"/>
  <c r="J33"/>
  <c r="J34" s="1"/>
  <c r="L33"/>
  <c r="L34" s="1"/>
  <c r="N33"/>
  <c r="N34" s="1"/>
  <c r="P33"/>
  <c r="P34" s="1"/>
  <c r="R33"/>
  <c r="R34" s="1"/>
  <c r="W33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<sst xmlns="http://schemas.openxmlformats.org/spreadsheetml/2006/main" count="61" uniqueCount="41">
  <si>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</si>
  <si>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</si>
  <si>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Sheet1!S$555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</si>
  <si>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</si>
  <si>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</si>
  <si>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</si>
  <si>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</si>
  <si>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</si>
  <si>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</si>
  <si>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</si>
  <si>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</si>
  <si>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</si>
  <si>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</si>
  <si>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</si>
  <si>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</si>
  <si>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</si>
  <si>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</si>
  <si>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</si>
  <si>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</si>
  <si>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</si>
  <si>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</si>
  <si>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</si>
  <si>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</si>
  <si>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</si>
  <si>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</si>
  <si>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</si>
  <si>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</si>
  <si>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</si>
  <si>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</si>
  <si>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</si>
  <si>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</si>
  <si>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</si>
  <si>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</si>
  <si>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</si>
  <si>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</si>
  <si>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</si>
  <si>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</si>
  <si>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</si>
  <si>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</si>
  <si>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(77): Outstanding Claims Reserve – at beginning for 2013-2014  (Motors comprehensive) In Omani Rial</t>
  </si>
  <si>
    <t>جدول رقم (77): مخصص التعويضات تحت التسوية أول العام لعامي 2013-2014م    (المركبات شامل 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</si>
</sst>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555">
          <cell r="D555">
            <v>6782971</v>
          </cell>
          <cell r="E555">
            <v>5879273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6782971</v>
          </cell>
          <cell r="K555">
            <v>5879273</v>
          </cell>
          <cell r="L555">
            <v>715812</v>
          </cell>
          <cell r="M555">
            <v>0</v>
          </cell>
          <cell r="N555">
            <v>0</v>
          </cell>
          <cell r="O555">
            <v>170277</v>
          </cell>
          <cell r="P555">
            <v>715812</v>
          </cell>
          <cell r="Q555">
            <v>170277</v>
          </cell>
          <cell r="R555">
            <v>6067159</v>
          </cell>
          <cell r="S555">
            <v>5708996</v>
          </cell>
        </row>
      </sheetData>
      <sheetData sheetId="2">
        <row r="555">
          <cell r="D555">
            <v>4142314</v>
          </cell>
          <cell r="E555">
            <v>4816363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4142314</v>
          </cell>
          <cell r="K555">
            <v>4816363</v>
          </cell>
          <cell r="L555">
            <v>0</v>
          </cell>
          <cell r="M555">
            <v>0</v>
          </cell>
          <cell r="N555">
            <v>1836942</v>
          </cell>
          <cell r="O555">
            <v>1753833</v>
          </cell>
          <cell r="P555">
            <v>1836942</v>
          </cell>
          <cell r="Q555">
            <v>1753833</v>
          </cell>
          <cell r="R555">
            <v>2305372</v>
          </cell>
          <cell r="S555">
            <v>3062530</v>
          </cell>
        </row>
      </sheetData>
      <sheetData sheetId="3">
        <row r="555">
          <cell r="D555">
            <v>6423990</v>
          </cell>
          <cell r="E555">
            <v>4886880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6423990</v>
          </cell>
          <cell r="K555">
            <v>4886880</v>
          </cell>
          <cell r="L555">
            <v>0</v>
          </cell>
          <cell r="M555">
            <v>0</v>
          </cell>
          <cell r="N555">
            <v>3702478</v>
          </cell>
          <cell r="O555">
            <v>3079401</v>
          </cell>
          <cell r="P555">
            <v>3702478</v>
          </cell>
          <cell r="Q555">
            <v>3079401</v>
          </cell>
          <cell r="R555">
            <v>2721512</v>
          </cell>
          <cell r="S555">
            <v>1807479</v>
          </cell>
        </row>
      </sheetData>
      <sheetData sheetId="4">
        <row r="555">
          <cell r="D555">
            <v>520907</v>
          </cell>
          <cell r="E555">
            <v>598787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520907</v>
          </cell>
          <cell r="K555">
            <v>598787</v>
          </cell>
          <cell r="L555">
            <v>0</v>
          </cell>
          <cell r="M555">
            <v>0</v>
          </cell>
          <cell r="N555">
            <v>247954</v>
          </cell>
          <cell r="O555">
            <v>286894</v>
          </cell>
          <cell r="P555">
            <v>247954</v>
          </cell>
          <cell r="Q555">
            <v>286894</v>
          </cell>
          <cell r="R555">
            <v>272953</v>
          </cell>
          <cell r="S555">
            <v>311893</v>
          </cell>
        </row>
      </sheetData>
      <sheetData sheetId="5">
        <row r="555"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</sheetData>
      <sheetData sheetId="6">
        <row r="555">
          <cell r="D555">
            <v>2704000</v>
          </cell>
          <cell r="E555">
            <v>2002015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2704000</v>
          </cell>
          <cell r="K555">
            <v>2002015</v>
          </cell>
          <cell r="L555">
            <v>0</v>
          </cell>
          <cell r="M555">
            <v>0</v>
          </cell>
          <cell r="N555">
            <v>249400</v>
          </cell>
          <cell r="O555">
            <v>329883</v>
          </cell>
          <cell r="P555">
            <v>249400</v>
          </cell>
          <cell r="Q555">
            <v>329883</v>
          </cell>
          <cell r="R555">
            <v>2454600</v>
          </cell>
          <cell r="S555">
            <v>1672132</v>
          </cell>
        </row>
      </sheetData>
      <sheetData sheetId="7">
        <row r="556">
          <cell r="D556">
            <v>2456260</v>
          </cell>
          <cell r="E556">
            <v>2081428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2456260</v>
          </cell>
          <cell r="K556">
            <v>2081428</v>
          </cell>
          <cell r="L556">
            <v>0</v>
          </cell>
          <cell r="M556">
            <v>0</v>
          </cell>
          <cell r="N556">
            <v>1024477</v>
          </cell>
          <cell r="O556">
            <v>910386</v>
          </cell>
          <cell r="P556">
            <v>1024477</v>
          </cell>
          <cell r="Q556">
            <v>910386</v>
          </cell>
          <cell r="R556">
            <v>1431783</v>
          </cell>
          <cell r="S556">
            <v>1171042</v>
          </cell>
        </row>
      </sheetData>
      <sheetData sheetId="8">
        <row r="555">
          <cell r="D555">
            <v>1384703</v>
          </cell>
          <cell r="E555">
            <v>1248363.8569923227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1384703</v>
          </cell>
          <cell r="K555">
            <v>1248363.8569923227</v>
          </cell>
          <cell r="L555">
            <v>201498.82777038345</v>
          </cell>
          <cell r="M555">
            <v>214476.10406358665</v>
          </cell>
          <cell r="N555">
            <v>267771.99317443027</v>
          </cell>
          <cell r="O555">
            <v>83554.410358574532</v>
          </cell>
          <cell r="P555">
            <v>469270.82094481372</v>
          </cell>
          <cell r="Q555">
            <v>298030.51442216116</v>
          </cell>
          <cell r="R555">
            <v>915432.17905518622</v>
          </cell>
          <cell r="S555">
            <v>950333.34257016156</v>
          </cell>
        </row>
      </sheetData>
      <sheetData sheetId="9">
        <row r="555">
          <cell r="D555">
            <v>0</v>
          </cell>
          <cell r="E555">
            <v>915327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915327</v>
          </cell>
          <cell r="L555">
            <v>0</v>
          </cell>
          <cell r="M555">
            <v>0</v>
          </cell>
          <cell r="N555">
            <v>0</v>
          </cell>
          <cell r="O555">
            <v>72167</v>
          </cell>
          <cell r="P555">
            <v>0</v>
          </cell>
          <cell r="Q555">
            <v>72167</v>
          </cell>
          <cell r="R555">
            <v>0</v>
          </cell>
          <cell r="S555">
            <v>843160</v>
          </cell>
        </row>
      </sheetData>
      <sheetData sheetId="10">
        <row r="555">
          <cell r="D555">
            <v>1567852</v>
          </cell>
          <cell r="E555">
            <v>1715122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1567852</v>
          </cell>
          <cell r="K555">
            <v>1715122</v>
          </cell>
          <cell r="L555">
            <v>0</v>
          </cell>
          <cell r="M555">
            <v>0</v>
          </cell>
          <cell r="N555">
            <v>141020</v>
          </cell>
          <cell r="O555">
            <v>25059</v>
          </cell>
          <cell r="P555">
            <v>141020</v>
          </cell>
          <cell r="Q555">
            <v>25059</v>
          </cell>
          <cell r="R555">
            <v>1426832</v>
          </cell>
          <cell r="S555">
            <v>1690063</v>
          </cell>
        </row>
      </sheetData>
      <sheetData sheetId="11">
        <row r="555"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</sheetData>
      <sheetData sheetId="12">
        <row r="555">
          <cell r="D555">
            <v>3052655</v>
          </cell>
          <cell r="E555">
            <v>2536626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3052655</v>
          </cell>
          <cell r="K555">
            <v>2536626</v>
          </cell>
          <cell r="L555">
            <v>0</v>
          </cell>
          <cell r="M555">
            <v>0</v>
          </cell>
          <cell r="N555">
            <v>242041</v>
          </cell>
          <cell r="O555">
            <v>134264</v>
          </cell>
          <cell r="P555">
            <v>242041</v>
          </cell>
          <cell r="Q555">
            <v>134264</v>
          </cell>
          <cell r="R555">
            <v>2810614</v>
          </cell>
          <cell r="S555">
            <v>2402362</v>
          </cell>
        </row>
      </sheetData>
      <sheetData sheetId="13">
        <row r="555">
          <cell r="D555">
            <v>488053</v>
          </cell>
          <cell r="E555">
            <v>418272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488053</v>
          </cell>
          <cell r="K555">
            <v>418272</v>
          </cell>
          <cell r="L555">
            <v>0</v>
          </cell>
          <cell r="M555">
            <v>0</v>
          </cell>
          <cell r="N555">
            <v>31110</v>
          </cell>
          <cell r="O555">
            <v>19368</v>
          </cell>
          <cell r="P555">
            <v>31110</v>
          </cell>
          <cell r="Q555">
            <v>19368</v>
          </cell>
          <cell r="R555">
            <v>456943</v>
          </cell>
          <cell r="S555">
            <v>398904</v>
          </cell>
        </row>
      </sheetData>
      <sheetData sheetId="14">
        <row r="555">
          <cell r="D555">
            <v>980524</v>
          </cell>
          <cell r="E555">
            <v>942123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980524</v>
          </cell>
          <cell r="K555">
            <v>942123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980524</v>
          </cell>
          <cell r="S555">
            <v>942123</v>
          </cell>
        </row>
      </sheetData>
      <sheetData sheetId="15">
        <row r="555">
          <cell r="D555">
            <v>1759463</v>
          </cell>
          <cell r="E555">
            <v>2316901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1759463</v>
          </cell>
          <cell r="K555">
            <v>2316901</v>
          </cell>
          <cell r="L555">
            <v>718</v>
          </cell>
          <cell r="M555">
            <v>718</v>
          </cell>
          <cell r="N555">
            <v>17578</v>
          </cell>
          <cell r="O555">
            <v>13381</v>
          </cell>
          <cell r="P555">
            <v>18296</v>
          </cell>
          <cell r="Q555">
            <v>14099</v>
          </cell>
          <cell r="R555">
            <v>1741167</v>
          </cell>
          <cell r="S555">
            <v>2302802</v>
          </cell>
        </row>
      </sheetData>
      <sheetData sheetId="16">
        <row r="555">
          <cell r="D555">
            <v>1120404</v>
          </cell>
          <cell r="E555">
            <v>1060296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1120404</v>
          </cell>
          <cell r="K555">
            <v>1060296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1120404</v>
          </cell>
          <cell r="S555">
            <v>1060296</v>
          </cell>
        </row>
      </sheetData>
      <sheetData sheetId="17">
        <row r="555"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</sheetData>
      <sheetData sheetId="18">
        <row r="555">
          <cell r="D555">
            <v>559612</v>
          </cell>
          <cell r="E555">
            <v>642125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559612</v>
          </cell>
          <cell r="K555">
            <v>642125</v>
          </cell>
          <cell r="L555">
            <v>0</v>
          </cell>
          <cell r="M555">
            <v>0</v>
          </cell>
          <cell r="N555">
            <v>37213</v>
          </cell>
          <cell r="O555">
            <v>73038</v>
          </cell>
          <cell r="P555">
            <v>37213</v>
          </cell>
          <cell r="Q555">
            <v>73038</v>
          </cell>
          <cell r="R555">
            <v>522399</v>
          </cell>
          <cell r="S555">
            <v>569087</v>
          </cell>
        </row>
      </sheetData>
      <sheetData sheetId="19">
        <row r="555">
          <cell r="D555">
            <v>604218</v>
          </cell>
          <cell r="E555">
            <v>718827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604218</v>
          </cell>
          <cell r="K555">
            <v>718827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604218</v>
          </cell>
          <cell r="S555">
            <v>718827</v>
          </cell>
        </row>
      </sheetData>
      <sheetData sheetId="20">
        <row r="555">
          <cell r="D555">
            <v>1112303</v>
          </cell>
          <cell r="E555">
            <v>1535428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1112303</v>
          </cell>
          <cell r="K555">
            <v>1535428</v>
          </cell>
          <cell r="L555">
            <v>0</v>
          </cell>
          <cell r="M555">
            <v>0</v>
          </cell>
          <cell r="N555">
            <v>569007</v>
          </cell>
          <cell r="O555">
            <v>720791</v>
          </cell>
          <cell r="P555">
            <v>569007</v>
          </cell>
          <cell r="Q555">
            <v>720791</v>
          </cell>
          <cell r="R555">
            <v>543296</v>
          </cell>
          <cell r="S555">
            <v>814637</v>
          </cell>
        </row>
      </sheetData>
      <sheetData sheetId="21">
        <row r="555">
          <cell r="D555">
            <v>220268</v>
          </cell>
          <cell r="E555">
            <v>564829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220268</v>
          </cell>
          <cell r="K555">
            <v>564829</v>
          </cell>
          <cell r="L555">
            <v>682</v>
          </cell>
          <cell r="M555">
            <v>250</v>
          </cell>
          <cell r="N555">
            <v>102922</v>
          </cell>
          <cell r="O555">
            <v>205209</v>
          </cell>
          <cell r="P555">
            <v>103604</v>
          </cell>
          <cell r="Q555">
            <v>205459</v>
          </cell>
          <cell r="R555">
            <v>116664</v>
          </cell>
          <cell r="S555">
            <v>359370</v>
          </cell>
        </row>
      </sheetData>
      <sheetData sheetId="22">
        <row r="555"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5" workbookViewId="0">
      <selection activeCell="A10" sqref="A10:XFD10"/>
    </sheetView>
  </sheetViews>
  <sheetFormatPr defaultRowHeight="15"/>
  <sheetData>
    <row r="1" spans="1:26">
      <c r="A1">
        <v>555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[1]Sheet1!D$555</f>
        <v>6782971</v>
      </c>
      <c r="E8" s="14">
        <f>[1]Sheet1!E$555</f>
        <v>5879273</v>
      </c>
      <c r="F8" s="14">
        <f>[1]Sheet1!F$555</f>
        <v>0</v>
      </c>
      <c r="G8" s="14">
        <f>[1]Sheet1!G$555</f>
        <v>0</v>
      </c>
      <c r="H8" s="14">
        <f>[1]Sheet1!H$555</f>
        <v>0</v>
      </c>
      <c r="I8" s="14">
        <f>[1]Sheet1!I$555</f>
        <v>0</v>
      </c>
      <c r="J8" s="14">
        <f>[1]Sheet1!J$555</f>
        <v>6782971</v>
      </c>
      <c r="K8" s="14">
        <f>[1]Sheet1!K$555</f>
        <v>5879273</v>
      </c>
      <c r="L8" s="14">
        <f>[1]Sheet1!L$555</f>
        <v>715812</v>
      </c>
      <c r="M8" s="14">
        <f>[1]Sheet1!M$555</f>
        <v>0</v>
      </c>
      <c r="N8" s="14">
        <f>[1]Sheet1!N$555</f>
        <v>0</v>
      </c>
      <c r="O8" s="14">
        <f>[1]Sheet1!O$555</f>
        <v>170277</v>
      </c>
      <c r="P8" s="14">
        <f>[1]Sheet1!P$555</f>
        <v>715812</v>
      </c>
      <c r="Q8" s="14">
        <f>[1]Sheet1!Q$555</f>
        <v>170277</v>
      </c>
      <c r="R8" s="14">
        <f>[1]Sheet1!R$555</f>
        <v>6067159</v>
      </c>
      <c r="S8" s="14">
        <f>[1]Sheet1!S$555</f>
        <v>5708996</v>
      </c>
    </row>
    <row r="9" spans="1:26" ht="23.1" customHeight="1">
      <c r="A9" s="6">
        <v>2</v>
      </c>
      <c r="B9" s="9"/>
      <c r="C9" s="3" t="s">
        <v>27</v>
      </c>
      <c r="D9" s="1">
        <f>[1]Sheet2!D$555</f>
        <v>4142314</v>
      </c>
      <c r="E9" s="1">
        <f>[1]Sheet2!E$555</f>
        <v>4816363</v>
      </c>
      <c r="F9" s="1">
        <f>[1]Sheet2!F$555</f>
        <v>0</v>
      </c>
      <c r="G9" s="1">
        <f>[1]Sheet2!G$555</f>
        <v>0</v>
      </c>
      <c r="H9" s="1">
        <f>[1]Sheet2!H$555</f>
        <v>0</v>
      </c>
      <c r="I9" s="1">
        <f>[1]Sheet2!I$555</f>
        <v>0</v>
      </c>
      <c r="J9" s="1">
        <f>[1]Sheet2!J$555</f>
        <v>4142314</v>
      </c>
      <c r="K9" s="1">
        <f>[1]Sheet2!K$555</f>
        <v>4816363</v>
      </c>
      <c r="L9" s="1">
        <f>[1]Sheet2!L$555</f>
        <v>0</v>
      </c>
      <c r="M9" s="1">
        <f>[1]Sheet2!M$555</f>
        <v>0</v>
      </c>
      <c r="N9" s="1">
        <f>[1]Sheet2!N$555</f>
        <v>1836942</v>
      </c>
      <c r="O9" s="1">
        <f>[1]Sheet2!O$555</f>
        <v>1753833</v>
      </c>
      <c r="P9" s="1">
        <f>[1]Sheet2!P$555</f>
        <v>1836942</v>
      </c>
      <c r="Q9" s="1">
        <f>[1]Sheet2!Q$555</f>
        <v>1753833</v>
      </c>
      <c r="R9" s="1">
        <f>[1]Sheet2!R$555</f>
        <v>2305372</v>
      </c>
      <c r="S9" s="1">
        <f>[1]Sheet2!S$555</f>
        <v>3062530</v>
      </c>
      <c r="W9" t="str">
        <f>SUBSTITUTE(Y9,"t1","t"&amp;Z9)</f>
        <v>Sheet2!S$555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[1]Sheet3!D$555</f>
        <v>6423990</v>
      </c>
      <c r="E10" s="1">
        <f>[1]Sheet3!E$555</f>
        <v>4886880</v>
      </c>
      <c r="F10" s="1">
        <f>[1]Sheet3!F$555</f>
        <v>0</v>
      </c>
      <c r="G10" s="1">
        <f>[1]Sheet3!G$555</f>
        <v>0</v>
      </c>
      <c r="H10" s="1">
        <f>[1]Sheet3!H$555</f>
        <v>0</v>
      </c>
      <c r="I10" s="1">
        <f>[1]Sheet3!I$555</f>
        <v>0</v>
      </c>
      <c r="J10" s="1">
        <f>[1]Sheet3!J$555</f>
        <v>6423990</v>
      </c>
      <c r="K10" s="1">
        <f>[1]Sheet3!K$555</f>
        <v>4886880</v>
      </c>
      <c r="L10" s="1">
        <f>[1]Sheet3!L$555</f>
        <v>0</v>
      </c>
      <c r="M10" s="1">
        <f>[1]Sheet3!M$555</f>
        <v>0</v>
      </c>
      <c r="N10" s="1">
        <f>[1]Sheet3!N$555</f>
        <v>3702478</v>
      </c>
      <c r="O10" s="1">
        <f>[1]Sheet3!O$555</f>
        <v>3079401</v>
      </c>
      <c r="P10" s="1">
        <f>[1]Sheet3!P$555</f>
        <v>3702478</v>
      </c>
      <c r="Q10" s="1">
        <f>[1]Sheet3!Q$555</f>
        <v>3079401</v>
      </c>
      <c r="R10" s="1">
        <f>[1]Sheet3!R$555</f>
        <v>2721512</v>
      </c>
      <c r="S10" s="1">
        <f>[1]Sheet3!S$555</f>
        <v>1807479</v>
      </c>
      <c r="W10" t="str">
        <f>SUBSTITUTE(Y10,"t1","t"&amp;Z10)</f>
        <v>Sheet3!S$555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[1]Sheet4!D$555</f>
        <v>520907</v>
      </c>
      <c r="E11" s="1">
        <f>[1]Sheet4!E$555</f>
        <v>598787</v>
      </c>
      <c r="F11" s="1">
        <f>[1]Sheet4!F$555</f>
        <v>0</v>
      </c>
      <c r="G11" s="1">
        <f>[1]Sheet4!G$555</f>
        <v>0</v>
      </c>
      <c r="H11" s="1">
        <f>[1]Sheet4!H$555</f>
        <v>0</v>
      </c>
      <c r="I11" s="1">
        <f>[1]Sheet4!I$555</f>
        <v>0</v>
      </c>
      <c r="J11" s="1">
        <f>[1]Sheet4!J$555</f>
        <v>520907</v>
      </c>
      <c r="K11" s="1">
        <f>[1]Sheet4!K$555</f>
        <v>598787</v>
      </c>
      <c r="L11" s="1">
        <f>[1]Sheet4!L$555</f>
        <v>0</v>
      </c>
      <c r="M11" s="1">
        <f>[1]Sheet4!M$555</f>
        <v>0</v>
      </c>
      <c r="N11" s="1">
        <f>[1]Sheet4!N$555</f>
        <v>247954</v>
      </c>
      <c r="O11" s="1">
        <f>[1]Sheet4!O$555</f>
        <v>286894</v>
      </c>
      <c r="P11" s="1">
        <f>[1]Sheet4!P$555</f>
        <v>247954</v>
      </c>
      <c r="Q11" s="1">
        <f>[1]Sheet4!Q$555</f>
        <v>286894</v>
      </c>
      <c r="R11" s="1">
        <f>[1]Sheet4!R$555</f>
        <v>272953</v>
      </c>
      <c r="S11" s="1">
        <f>[1]Sheet4!S$555</f>
        <v>311893</v>
      </c>
      <c r="W11" t="str">
        <f>SUBSTITUTE(Y11,"t1","t"&amp;Z11)</f>
        <v>Sheet4!S$555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[1]Sheet5!D$555</f>
        <v>0</v>
      </c>
      <c r="E12" s="1">
        <f>[1]Sheet5!E$555</f>
        <v>0</v>
      </c>
      <c r="F12" s="1">
        <f>[1]Sheet5!F$555</f>
        <v>0</v>
      </c>
      <c r="G12" s="1">
        <f>[1]Sheet5!G$555</f>
        <v>0</v>
      </c>
      <c r="H12" s="1">
        <f>[1]Sheet5!H$555</f>
        <v>0</v>
      </c>
      <c r="I12" s="1">
        <f>[1]Sheet5!I$555</f>
        <v>0</v>
      </c>
      <c r="J12" s="1">
        <f>[1]Sheet5!J$555</f>
        <v>0</v>
      </c>
      <c r="K12" s="1">
        <f>[1]Sheet5!K$555</f>
        <v>0</v>
      </c>
      <c r="L12" s="1">
        <f>[1]Sheet5!L$555</f>
        <v>0</v>
      </c>
      <c r="M12" s="1">
        <f>[1]Sheet5!M$555</f>
        <v>0</v>
      </c>
      <c r="N12" s="1">
        <f>[1]Sheet5!N$555</f>
        <v>0</v>
      </c>
      <c r="O12" s="1">
        <f>[1]Sheet5!O$555</f>
        <v>0</v>
      </c>
      <c r="P12" s="1">
        <f>[1]Sheet5!P$555</f>
        <v>0</v>
      </c>
      <c r="Q12" s="1">
        <f>[1]Sheet5!Q$555</f>
        <v>0</v>
      </c>
      <c r="R12" s="1">
        <f>[1]Sheet5!R$555</f>
        <v>0</v>
      </c>
      <c r="S12" s="1">
        <f>[1]Sheet5!S$555</f>
        <v>0</v>
      </c>
      <c r="W12" t="str">
        <f>SUBSTITUTE(Y12,"t1","t"&amp;Z12)</f>
        <v>Sheet5!S$555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[1]Sheet6!D$555</f>
        <v>2704000</v>
      </c>
      <c r="E13" s="1">
        <f>[1]Sheet6!E$555</f>
        <v>2002015</v>
      </c>
      <c r="F13" s="1">
        <f>[1]Sheet6!F$555</f>
        <v>0</v>
      </c>
      <c r="G13" s="1">
        <f>[1]Sheet6!G$555</f>
        <v>0</v>
      </c>
      <c r="H13" s="1">
        <f>[1]Sheet6!H$555</f>
        <v>0</v>
      </c>
      <c r="I13" s="1">
        <f>[1]Sheet6!I$555</f>
        <v>0</v>
      </c>
      <c r="J13" s="1">
        <f>[1]Sheet6!J$555</f>
        <v>2704000</v>
      </c>
      <c r="K13" s="1">
        <f>[1]Sheet6!K$555</f>
        <v>2002015</v>
      </c>
      <c r="L13" s="1">
        <f>[1]Sheet6!L$555</f>
        <v>0</v>
      </c>
      <c r="M13" s="1">
        <f>[1]Sheet6!M$555</f>
        <v>0</v>
      </c>
      <c r="N13" s="1">
        <f>[1]Sheet6!N$555</f>
        <v>249400</v>
      </c>
      <c r="O13" s="1">
        <f>[1]Sheet6!O$555</f>
        <v>329883</v>
      </c>
      <c r="P13" s="1">
        <f>[1]Sheet6!P$555</f>
        <v>249400</v>
      </c>
      <c r="Q13" s="1">
        <f>[1]Sheet6!Q$555</f>
        <v>329883</v>
      </c>
      <c r="R13" s="1">
        <f>[1]Sheet6!R$555</f>
        <v>2454600</v>
      </c>
      <c r="S13" s="1">
        <f>[1]Sheet6!S$555</f>
        <v>1672132</v>
      </c>
      <c r="W13" t="str">
        <f>SUBSTITUTE(Y13,"t1","t"&amp;Z13)</f>
        <v>Sheet6!S$555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[1]Sheet7!D$556</f>
        <v>2456260</v>
      </c>
      <c r="E14" s="1">
        <f>[1]Sheet7!E$556</f>
        <v>2081428</v>
      </c>
      <c r="F14" s="1">
        <f>[1]Sheet7!F$556</f>
        <v>0</v>
      </c>
      <c r="G14" s="1">
        <f>[1]Sheet7!G$556</f>
        <v>0</v>
      </c>
      <c r="H14" s="1">
        <f>[1]Sheet7!H$556</f>
        <v>0</v>
      </c>
      <c r="I14" s="1">
        <f>[1]Sheet7!I$556</f>
        <v>0</v>
      </c>
      <c r="J14" s="1">
        <f>[1]Sheet7!J$556</f>
        <v>2456260</v>
      </c>
      <c r="K14" s="1">
        <f>[1]Sheet7!K$556</f>
        <v>2081428</v>
      </c>
      <c r="L14" s="1">
        <f>[1]Sheet7!L$556</f>
        <v>0</v>
      </c>
      <c r="M14" s="1">
        <f>[1]Sheet7!M$556</f>
        <v>0</v>
      </c>
      <c r="N14" s="1">
        <f>[1]Sheet7!N$556</f>
        <v>1024477</v>
      </c>
      <c r="O14" s="1">
        <f>[1]Sheet7!O$556</f>
        <v>910386</v>
      </c>
      <c r="P14" s="1">
        <f>[1]Sheet7!P$556</f>
        <v>1024477</v>
      </c>
      <c r="Q14" s="1">
        <f>[1]Sheet7!Q$556</f>
        <v>910386</v>
      </c>
      <c r="R14" s="1">
        <f>[1]Sheet7!R$556</f>
        <v>1431783</v>
      </c>
      <c r="S14" s="1">
        <f>[1]Sheet7!S$556</f>
        <v>1171042</v>
      </c>
      <c r="W14" t="str">
        <f>SUBSTITUTE(Y14,"t1","t"&amp;Z14)</f>
        <v>Sheet7!S$555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[1]Sheet8!D$555</f>
        <v>1384703</v>
      </c>
      <c r="E15" s="1">
        <f>[1]Sheet8!E$555</f>
        <v>1248363.8569923227</v>
      </c>
      <c r="F15" s="1">
        <f>[1]Sheet8!F$555</f>
        <v>0</v>
      </c>
      <c r="G15" s="1">
        <f>[1]Sheet8!G$555</f>
        <v>0</v>
      </c>
      <c r="H15" s="1">
        <f>[1]Sheet8!H$555</f>
        <v>0</v>
      </c>
      <c r="I15" s="1">
        <f>[1]Sheet8!I$555</f>
        <v>0</v>
      </c>
      <c r="J15" s="1">
        <f>[1]Sheet8!J$555</f>
        <v>1384703</v>
      </c>
      <c r="K15" s="1">
        <f>[1]Sheet8!K$555</f>
        <v>1248363.8569923227</v>
      </c>
      <c r="L15" s="1">
        <f>[1]Sheet8!L$555</f>
        <v>201498.82777038345</v>
      </c>
      <c r="M15" s="1">
        <f>[1]Sheet8!M$555</f>
        <v>214476.10406358665</v>
      </c>
      <c r="N15" s="1">
        <f>[1]Sheet8!N$555</f>
        <v>267771.99317443027</v>
      </c>
      <c r="O15" s="1">
        <f>[1]Sheet8!O$555</f>
        <v>83554.410358574532</v>
      </c>
      <c r="P15" s="1">
        <f>[1]Sheet8!P$555</f>
        <v>469270.82094481372</v>
      </c>
      <c r="Q15" s="1">
        <f>[1]Sheet8!Q$555</f>
        <v>298030.51442216116</v>
      </c>
      <c r="R15" s="1">
        <f>[1]Sheet8!R$555</f>
        <v>915432.17905518622</v>
      </c>
      <c r="S15" s="1">
        <f>[1]Sheet8!S$555</f>
        <v>950333.34257016156</v>
      </c>
      <c r="W15" t="str">
        <f>SUBSTITUTE(Y15,"t1","t"&amp;Z15)</f>
        <v>Sheet8!S$555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[1]Sheet9!D$555</f>
        <v>0</v>
      </c>
      <c r="E16" s="1">
        <f>[1]Sheet9!E$555</f>
        <v>915327</v>
      </c>
      <c r="F16" s="1">
        <f>[1]Sheet9!F$555</f>
        <v>0</v>
      </c>
      <c r="G16" s="1">
        <f>[1]Sheet9!G$555</f>
        <v>0</v>
      </c>
      <c r="H16" s="1">
        <f>[1]Sheet9!H$555</f>
        <v>0</v>
      </c>
      <c r="I16" s="1">
        <f>[1]Sheet9!I$555</f>
        <v>0</v>
      </c>
      <c r="J16" s="1">
        <f>[1]Sheet9!J$555</f>
        <v>0</v>
      </c>
      <c r="K16" s="1">
        <f>[1]Sheet9!K$555</f>
        <v>915327</v>
      </c>
      <c r="L16" s="1">
        <f>[1]Sheet9!L$555</f>
        <v>0</v>
      </c>
      <c r="M16" s="1">
        <f>[1]Sheet9!M$555</f>
        <v>0</v>
      </c>
      <c r="N16" s="1">
        <f>[1]Sheet9!N$555</f>
        <v>0</v>
      </c>
      <c r="O16" s="1">
        <f>[1]Sheet9!O$555</f>
        <v>72167</v>
      </c>
      <c r="P16" s="1">
        <f>[1]Sheet9!P$555</f>
        <v>0</v>
      </c>
      <c r="Q16" s="1">
        <f>[1]Sheet9!Q$555</f>
        <v>72167</v>
      </c>
      <c r="R16" s="1">
        <f>[1]Sheet9!R$555</f>
        <v>0</v>
      </c>
      <c r="S16" s="1">
        <f>[1]Sheet9!S$555</f>
        <v>843160</v>
      </c>
      <c r="W16" t="str">
        <f>SUBSTITUTE(Y16,"t1","t"&amp;Z16)</f>
        <v>Sheet9!S$555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24415145</v>
      </c>
      <c r="E17" s="1">
        <f>SUM(E8:E16)</f>
        <v>22428436.856992323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24415145</v>
      </c>
      <c r="K17" s="1">
        <f>SUM(K8:K16)</f>
        <v>22428436.856992323</v>
      </c>
      <c r="L17" s="1">
        <f>SUM(L8:L16)</f>
        <v>917310.82777038345</v>
      </c>
      <c r="M17" s="1">
        <f>SUM(M8:M16)</f>
        <v>214476.10406358665</v>
      </c>
      <c r="N17" s="1">
        <f>SUM(N8:N16)</f>
        <v>7329022.99317443</v>
      </c>
      <c r="O17" s="1">
        <f>SUM(O8:O16)</f>
        <v>6686395.4103585742</v>
      </c>
      <c r="P17" s="1">
        <f>SUM(P8:P16)</f>
        <v>8246333.820944814</v>
      </c>
      <c r="Q17" s="1">
        <f>SUM(Q8:Q16)</f>
        <v>6900871.5144221615</v>
      </c>
      <c r="R17" s="1">
        <f>SUM(R8:R16)</f>
        <v>16168811.179055186</v>
      </c>
      <c r="S17" s="1">
        <f>SUM(S8:S16)</f>
        <v>15527565.342570161</v>
      </c>
    </row>
    <row r="18" spans="1:26" ht="23.1" customHeight="1">
      <c r="A18" s="6">
        <v>10</v>
      </c>
      <c r="B18" s="9"/>
      <c r="C18" s="12" t="s">
        <v>18</v>
      </c>
      <c r="D18" s="1">
        <f>[1]Sheet10!D$555</f>
        <v>1567852</v>
      </c>
      <c r="E18" s="1">
        <f>[1]Sheet10!E$555</f>
        <v>1715122</v>
      </c>
      <c r="F18" s="1">
        <f>[1]Sheet10!F$555</f>
        <v>0</v>
      </c>
      <c r="G18" s="1">
        <f>[1]Sheet10!G$555</f>
        <v>0</v>
      </c>
      <c r="H18" s="1">
        <f>[1]Sheet10!H$555</f>
        <v>0</v>
      </c>
      <c r="I18" s="1">
        <f>[1]Sheet10!I$555</f>
        <v>0</v>
      </c>
      <c r="J18" s="1">
        <f>[1]Sheet10!J$555</f>
        <v>1567852</v>
      </c>
      <c r="K18" s="1">
        <f>[1]Sheet10!K$555</f>
        <v>1715122</v>
      </c>
      <c r="L18" s="1">
        <f>[1]Sheet10!L$555</f>
        <v>0</v>
      </c>
      <c r="M18" s="1">
        <f>[1]Sheet10!M$555</f>
        <v>0</v>
      </c>
      <c r="N18" s="1">
        <f>[1]Sheet10!N$555</f>
        <v>141020</v>
      </c>
      <c r="O18" s="1">
        <f>[1]Sheet10!O$555</f>
        <v>25059</v>
      </c>
      <c r="P18" s="1">
        <f>[1]Sheet10!P$555</f>
        <v>141020</v>
      </c>
      <c r="Q18" s="1">
        <f>[1]Sheet10!Q$555</f>
        <v>25059</v>
      </c>
      <c r="R18" s="1">
        <f>[1]Sheet10!R$555</f>
        <v>1426832</v>
      </c>
      <c r="S18" s="1">
        <f>[1]Sheet10!S$555</f>
        <v>1690063</v>
      </c>
      <c r="W18" t="str">
        <f>SUBSTITUTE(Y18,"t1","t"&amp;Z18)</f>
        <v>Sheet10!S$555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[1]Sheet11!D$555</f>
        <v>0</v>
      </c>
      <c r="E19" s="1">
        <f>[1]Sheet11!E$555</f>
        <v>0</v>
      </c>
      <c r="F19" s="1">
        <f>[1]Sheet11!F$555</f>
        <v>0</v>
      </c>
      <c r="G19" s="1">
        <f>[1]Sheet11!G$555</f>
        <v>0</v>
      </c>
      <c r="H19" s="1">
        <f>[1]Sheet11!H$555</f>
        <v>0</v>
      </c>
      <c r="I19" s="1">
        <f>[1]Sheet11!I$555</f>
        <v>0</v>
      </c>
      <c r="J19" s="1">
        <f>[1]Sheet11!J$555</f>
        <v>0</v>
      </c>
      <c r="K19" s="1">
        <f>[1]Sheet11!K$555</f>
        <v>0</v>
      </c>
      <c r="L19" s="1">
        <f>[1]Sheet11!L$555</f>
        <v>0</v>
      </c>
      <c r="M19" s="1">
        <f>[1]Sheet11!M$555</f>
        <v>0</v>
      </c>
      <c r="N19" s="1">
        <f>[1]Sheet11!N$555</f>
        <v>0</v>
      </c>
      <c r="O19" s="1">
        <f>[1]Sheet11!O$555</f>
        <v>0</v>
      </c>
      <c r="P19" s="1">
        <f>[1]Sheet11!P$555</f>
        <v>0</v>
      </c>
      <c r="Q19" s="1">
        <f>[1]Sheet11!Q$555</f>
        <v>0</v>
      </c>
      <c r="R19" s="1">
        <f>[1]Sheet11!R$555</f>
        <v>0</v>
      </c>
      <c r="S19" s="1">
        <f>[1]Sheet11!S$555</f>
        <v>0</v>
      </c>
      <c r="W19" t="str">
        <f>SUBSTITUTE(Y19,"t1","t"&amp;Z19)</f>
        <v>Sheet11!S$555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1567852</v>
      </c>
      <c r="E20" s="1">
        <f>SUM(E18:E19)</f>
        <v>1715122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1567852</v>
      </c>
      <c r="K20" s="1">
        <f>SUM(K18:K19)</f>
        <v>1715122</v>
      </c>
      <c r="L20" s="1">
        <f>SUM(L18:L19)</f>
        <v>0</v>
      </c>
      <c r="M20" s="1">
        <f>SUM(M18:M19)</f>
        <v>0</v>
      </c>
      <c r="N20" s="1">
        <f>SUM(N18:N19)</f>
        <v>141020</v>
      </c>
      <c r="O20" s="1">
        <f>SUM(O18:O19)</f>
        <v>25059</v>
      </c>
      <c r="P20" s="1">
        <f>SUM(P18:P19)</f>
        <v>141020</v>
      </c>
      <c r="Q20" s="1">
        <f>SUM(Q18:Q19)</f>
        <v>25059</v>
      </c>
      <c r="R20" s="1">
        <f>SUM(R18:R19)</f>
        <v>1426832</v>
      </c>
      <c r="S20" s="1">
        <f>SUM(S18:S19)</f>
        <v>1690063</v>
      </c>
    </row>
    <row r="21" spans="1:26" ht="23.1" customHeight="1">
      <c r="A21" s="6"/>
      <c r="B21" s="9"/>
      <c r="C21" s="10" t="s">
        <v>15</v>
      </c>
      <c r="D21" s="1">
        <f>SUM(D17+D20)</f>
        <v>25982997</v>
      </c>
      <c r="E21" s="1">
        <f>SUM(E17+E20)</f>
        <v>24143558.856992323</v>
      </c>
      <c r="F21" s="1">
        <f>SUM(F17+F20)</f>
        <v>0</v>
      </c>
      <c r="G21" s="1">
        <f>SUM(G17+G20)</f>
        <v>0</v>
      </c>
      <c r="H21" s="1">
        <f>SUM(H17+H20)</f>
        <v>0</v>
      </c>
      <c r="I21" s="1">
        <f>SUM(I17+I20)</f>
        <v>0</v>
      </c>
      <c r="J21" s="1">
        <f>SUM(J17+J20)</f>
        <v>25982997</v>
      </c>
      <c r="K21" s="1">
        <f>SUM(K17+K20)</f>
        <v>24143558.856992323</v>
      </c>
      <c r="L21" s="1">
        <f>SUM(L17+L20)</f>
        <v>917310.82777038345</v>
      </c>
      <c r="M21" s="1">
        <f>SUM(M17+M20)</f>
        <v>214476.10406358665</v>
      </c>
      <c r="N21" s="1">
        <f>SUM(N17+N20)</f>
        <v>7470042.99317443</v>
      </c>
      <c r="O21" s="1">
        <f>SUM(O17+O20)</f>
        <v>6711454.4103585742</v>
      </c>
      <c r="P21" s="1">
        <f>SUM(P17+P20)</f>
        <v>8387353.820944814</v>
      </c>
      <c r="Q21" s="1">
        <f>SUM(Q17+Q20)</f>
        <v>6925930.5144221615</v>
      </c>
      <c r="R21" s="1">
        <f>SUM(R17+R20)</f>
        <v>17595643.179055184</v>
      </c>
      <c r="S21" s="1">
        <f>SUM(S17+S20)</f>
        <v>17217628.342570163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[1]Sheet12!D$555</f>
        <v>3052655</v>
      </c>
      <c r="E22" s="1">
        <f>[1]Sheet12!E$555</f>
        <v>2536626</v>
      </c>
      <c r="F22" s="1">
        <f>[1]Sheet12!F$555</f>
        <v>0</v>
      </c>
      <c r="G22" s="1">
        <f>[1]Sheet12!G$555</f>
        <v>0</v>
      </c>
      <c r="H22" s="1">
        <f>[1]Sheet12!H$555</f>
        <v>0</v>
      </c>
      <c r="I22" s="1">
        <f>[1]Sheet12!I$555</f>
        <v>0</v>
      </c>
      <c r="J22" s="1">
        <f>[1]Sheet12!J$555</f>
        <v>3052655</v>
      </c>
      <c r="K22" s="1">
        <f>[1]Sheet12!K$555</f>
        <v>2536626</v>
      </c>
      <c r="L22" s="1">
        <f>[1]Sheet12!L$555</f>
        <v>0</v>
      </c>
      <c r="M22" s="1">
        <f>[1]Sheet12!M$555</f>
        <v>0</v>
      </c>
      <c r="N22" s="1">
        <f>[1]Sheet12!N$555</f>
        <v>242041</v>
      </c>
      <c r="O22" s="1">
        <f>[1]Sheet12!O$555</f>
        <v>134264</v>
      </c>
      <c r="P22" s="1">
        <f>[1]Sheet12!P$555</f>
        <v>242041</v>
      </c>
      <c r="Q22" s="1">
        <f>[1]Sheet12!Q$555</f>
        <v>134264</v>
      </c>
      <c r="R22" s="1">
        <f>[1]Sheet12!R$555</f>
        <v>2810614</v>
      </c>
      <c r="S22" s="1">
        <f>[1]Sheet12!S$555</f>
        <v>2402362</v>
      </c>
      <c r="W22" t="str">
        <f>SUBSTITUTE(Y22,"t1","t"&amp;Z22)</f>
        <v>Sheet12!S$555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[1]Sheet13!D$555</f>
        <v>488053</v>
      </c>
      <c r="E23" s="1">
        <f>[1]Sheet13!E$555</f>
        <v>418272</v>
      </c>
      <c r="F23" s="1">
        <f>[1]Sheet13!F$555</f>
        <v>0</v>
      </c>
      <c r="G23" s="1">
        <f>[1]Sheet13!G$555</f>
        <v>0</v>
      </c>
      <c r="H23" s="1">
        <f>[1]Sheet13!H$555</f>
        <v>0</v>
      </c>
      <c r="I23" s="1">
        <f>[1]Sheet13!I$555</f>
        <v>0</v>
      </c>
      <c r="J23" s="1">
        <f>[1]Sheet13!J$555</f>
        <v>488053</v>
      </c>
      <c r="K23" s="1">
        <f>[1]Sheet13!K$555</f>
        <v>418272</v>
      </c>
      <c r="L23" s="1">
        <f>[1]Sheet13!L$555</f>
        <v>0</v>
      </c>
      <c r="M23" s="1">
        <f>[1]Sheet13!M$555</f>
        <v>0</v>
      </c>
      <c r="N23" s="1">
        <f>[1]Sheet13!N$555</f>
        <v>31110</v>
      </c>
      <c r="O23" s="1">
        <f>[1]Sheet13!O$555</f>
        <v>19368</v>
      </c>
      <c r="P23" s="1">
        <f>[1]Sheet13!P$555</f>
        <v>31110</v>
      </c>
      <c r="Q23" s="1">
        <f>[1]Sheet13!Q$555</f>
        <v>19368</v>
      </c>
      <c r="R23" s="1">
        <f>[1]Sheet13!R$555</f>
        <v>456943</v>
      </c>
      <c r="S23" s="1">
        <f>[1]Sheet13!S$555</f>
        <v>398904</v>
      </c>
      <c r="W23" t="str">
        <f>SUBSTITUTE(Y23,"t1","t"&amp;Z23)</f>
        <v>Sheet13!S$555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[1]Sheet14!D$555</f>
        <v>980524</v>
      </c>
      <c r="E24" s="1">
        <f>[1]Sheet14!E$555</f>
        <v>942123</v>
      </c>
      <c r="F24" s="1">
        <f>[1]Sheet14!F$555</f>
        <v>0</v>
      </c>
      <c r="G24" s="1">
        <f>[1]Sheet14!G$555</f>
        <v>0</v>
      </c>
      <c r="H24" s="1">
        <f>[1]Sheet14!H$555</f>
        <v>0</v>
      </c>
      <c r="I24" s="1">
        <f>[1]Sheet14!I$555</f>
        <v>0</v>
      </c>
      <c r="J24" s="1">
        <f>[1]Sheet14!J$555</f>
        <v>980524</v>
      </c>
      <c r="K24" s="1">
        <f>[1]Sheet14!K$555</f>
        <v>942123</v>
      </c>
      <c r="L24" s="1">
        <f>[1]Sheet14!L$555</f>
        <v>0</v>
      </c>
      <c r="M24" s="1">
        <f>[1]Sheet14!M$555</f>
        <v>0</v>
      </c>
      <c r="N24" s="1">
        <f>[1]Sheet14!N$555</f>
        <v>0</v>
      </c>
      <c r="O24" s="1">
        <f>[1]Sheet14!O$555</f>
        <v>0</v>
      </c>
      <c r="P24" s="1">
        <f>[1]Sheet14!P$555</f>
        <v>0</v>
      </c>
      <c r="Q24" s="1">
        <f>[1]Sheet14!Q$555</f>
        <v>0</v>
      </c>
      <c r="R24" s="1">
        <f>[1]Sheet14!R$555</f>
        <v>980524</v>
      </c>
      <c r="S24" s="1">
        <f>[1]Sheet14!S$555</f>
        <v>942123</v>
      </c>
      <c r="W24" t="str">
        <f>SUBSTITUTE(Y24,"t1","t"&amp;Z24)</f>
        <v>Sheet14!S$555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[1]Sheet15!D$555</f>
        <v>1759463</v>
      </c>
      <c r="E25" s="1">
        <f>[1]Sheet15!E$555</f>
        <v>2316901</v>
      </c>
      <c r="F25" s="1">
        <f>[1]Sheet15!F$555</f>
        <v>0</v>
      </c>
      <c r="G25" s="1">
        <f>[1]Sheet15!G$555</f>
        <v>0</v>
      </c>
      <c r="H25" s="1">
        <f>[1]Sheet15!H$555</f>
        <v>0</v>
      </c>
      <c r="I25" s="1">
        <f>[1]Sheet15!I$555</f>
        <v>0</v>
      </c>
      <c r="J25" s="1">
        <f>[1]Sheet15!J$555</f>
        <v>1759463</v>
      </c>
      <c r="K25" s="1">
        <f>[1]Sheet15!K$555</f>
        <v>2316901</v>
      </c>
      <c r="L25" s="1">
        <f>[1]Sheet15!L$555</f>
        <v>718</v>
      </c>
      <c r="M25" s="1">
        <f>[1]Sheet15!M$555</f>
        <v>718</v>
      </c>
      <c r="N25" s="1">
        <f>[1]Sheet15!N$555</f>
        <v>17578</v>
      </c>
      <c r="O25" s="1">
        <f>[1]Sheet15!O$555</f>
        <v>13381</v>
      </c>
      <c r="P25" s="1">
        <f>[1]Sheet15!P$555</f>
        <v>18296</v>
      </c>
      <c r="Q25" s="1">
        <f>[1]Sheet15!Q$555</f>
        <v>14099</v>
      </c>
      <c r="R25" s="1">
        <f>[1]Sheet15!R$555</f>
        <v>1741167</v>
      </c>
      <c r="S25" s="1">
        <f>[1]Sheet15!S$555</f>
        <v>2302802</v>
      </c>
      <c r="W25" t="str">
        <f>SUBSTITUTE(Y25,"t1","t"&amp;Z25)</f>
        <v>Sheet15!S$555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[1]Sheet16!D$555</f>
        <v>1120404</v>
      </c>
      <c r="E26" s="1">
        <f>[1]Sheet16!E$555</f>
        <v>1060296</v>
      </c>
      <c r="F26" s="1">
        <f>[1]Sheet16!F$555</f>
        <v>0</v>
      </c>
      <c r="G26" s="1">
        <f>[1]Sheet16!G$555</f>
        <v>0</v>
      </c>
      <c r="H26" s="1">
        <f>[1]Sheet16!H$555</f>
        <v>0</v>
      </c>
      <c r="I26" s="1">
        <f>[1]Sheet16!I$555</f>
        <v>0</v>
      </c>
      <c r="J26" s="1">
        <f>[1]Sheet16!J$555</f>
        <v>1120404</v>
      </c>
      <c r="K26" s="1">
        <f>[1]Sheet16!K$555</f>
        <v>1060296</v>
      </c>
      <c r="L26" s="1">
        <f>[1]Sheet16!L$555</f>
        <v>0</v>
      </c>
      <c r="M26" s="1">
        <f>[1]Sheet16!M$555</f>
        <v>0</v>
      </c>
      <c r="N26" s="1">
        <f>[1]Sheet16!N$555</f>
        <v>0</v>
      </c>
      <c r="O26" s="1">
        <f>[1]Sheet16!O$555</f>
        <v>0</v>
      </c>
      <c r="P26" s="1">
        <f>[1]Sheet16!P$555</f>
        <v>0</v>
      </c>
      <c r="Q26" s="1">
        <f>[1]Sheet16!Q$555</f>
        <v>0</v>
      </c>
      <c r="R26" s="1">
        <f>[1]Sheet16!R$555</f>
        <v>1120404</v>
      </c>
      <c r="S26" s="1">
        <f>[1]Sheet16!S$555</f>
        <v>1060296</v>
      </c>
      <c r="W26" t="str">
        <f>SUBSTITUTE(Y26,"t1","t"&amp;Z26)</f>
        <v>Sheet16!S$555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[1]Sheet17!D$555</f>
        <v>0</v>
      </c>
      <c r="E27" s="1">
        <f>[1]Sheet17!E$555</f>
        <v>0</v>
      </c>
      <c r="F27" s="1">
        <f>[1]Sheet17!F$555</f>
        <v>0</v>
      </c>
      <c r="G27" s="1">
        <f>[1]Sheet17!G$555</f>
        <v>0</v>
      </c>
      <c r="H27" s="1">
        <f>[1]Sheet17!H$555</f>
        <v>0</v>
      </c>
      <c r="I27" s="1">
        <f>[1]Sheet17!I$555</f>
        <v>0</v>
      </c>
      <c r="J27" s="1">
        <f>[1]Sheet17!J$555</f>
        <v>0</v>
      </c>
      <c r="K27" s="1">
        <f>[1]Sheet17!K$555</f>
        <v>0</v>
      </c>
      <c r="L27" s="1">
        <f>[1]Sheet17!L$555</f>
        <v>0</v>
      </c>
      <c r="M27" s="1">
        <f>[1]Sheet17!M$555</f>
        <v>0</v>
      </c>
      <c r="N27" s="1">
        <f>[1]Sheet17!N$555</f>
        <v>0</v>
      </c>
      <c r="O27" s="1">
        <f>[1]Sheet17!O$555</f>
        <v>0</v>
      </c>
      <c r="P27" s="1">
        <f>[1]Sheet17!P$555</f>
        <v>0</v>
      </c>
      <c r="Q27" s="1">
        <f>[1]Sheet17!Q$555</f>
        <v>0</v>
      </c>
      <c r="R27" s="1">
        <f>[1]Sheet17!R$555</f>
        <v>0</v>
      </c>
      <c r="S27" s="1">
        <f>[1]Sheet17!S$555</f>
        <v>0</v>
      </c>
      <c r="W27" t="str">
        <f>SUBSTITUTE(Y27,"t1","t"&amp;Z27)</f>
        <v>Sheet17!S$555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[1]Sheet18!D$555</f>
        <v>559612</v>
      </c>
      <c r="E28" s="1">
        <f>[1]Sheet18!E$555</f>
        <v>642125</v>
      </c>
      <c r="F28" s="1">
        <f>[1]Sheet18!F$555</f>
        <v>0</v>
      </c>
      <c r="G28" s="1">
        <f>[1]Sheet18!G$555</f>
        <v>0</v>
      </c>
      <c r="H28" s="1">
        <f>[1]Sheet18!H$555</f>
        <v>0</v>
      </c>
      <c r="I28" s="1">
        <f>[1]Sheet18!I$555</f>
        <v>0</v>
      </c>
      <c r="J28" s="1">
        <f>[1]Sheet18!J$555</f>
        <v>559612</v>
      </c>
      <c r="K28" s="1">
        <f>[1]Sheet18!K$555</f>
        <v>642125</v>
      </c>
      <c r="L28" s="1">
        <f>[1]Sheet18!L$555</f>
        <v>0</v>
      </c>
      <c r="M28" s="1">
        <f>[1]Sheet18!M$555</f>
        <v>0</v>
      </c>
      <c r="N28" s="1">
        <f>[1]Sheet18!N$555</f>
        <v>37213</v>
      </c>
      <c r="O28" s="1">
        <f>[1]Sheet18!O$555</f>
        <v>73038</v>
      </c>
      <c r="P28" s="1">
        <f>[1]Sheet18!P$555</f>
        <v>37213</v>
      </c>
      <c r="Q28" s="1">
        <f>[1]Sheet18!Q$555</f>
        <v>73038</v>
      </c>
      <c r="R28" s="1">
        <f>[1]Sheet18!R$555</f>
        <v>522399</v>
      </c>
      <c r="S28" s="1">
        <f>[1]Sheet18!S$555</f>
        <v>569087</v>
      </c>
      <c r="W28" t="str">
        <f>SUBSTITUTE(Y28,"t1","t"&amp;Z28)</f>
        <v>Sheet18!S$555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[1]Sheet19!D$555</f>
        <v>604218</v>
      </c>
      <c r="E29" s="1">
        <f>[1]Sheet19!E$555</f>
        <v>718827</v>
      </c>
      <c r="F29" s="1">
        <f>[1]Sheet19!F$555</f>
        <v>0</v>
      </c>
      <c r="G29" s="1">
        <f>[1]Sheet19!G$555</f>
        <v>0</v>
      </c>
      <c r="H29" s="1">
        <f>[1]Sheet19!H$555</f>
        <v>0</v>
      </c>
      <c r="I29" s="1">
        <f>[1]Sheet19!I$555</f>
        <v>0</v>
      </c>
      <c r="J29" s="1">
        <f>[1]Sheet19!J$555</f>
        <v>604218</v>
      </c>
      <c r="K29" s="1">
        <f>[1]Sheet19!K$555</f>
        <v>718827</v>
      </c>
      <c r="L29" s="1">
        <f>[1]Sheet19!L$555</f>
        <v>0</v>
      </c>
      <c r="M29" s="1">
        <f>[1]Sheet19!M$555</f>
        <v>0</v>
      </c>
      <c r="N29" s="1">
        <f>[1]Sheet19!N$555</f>
        <v>0</v>
      </c>
      <c r="O29" s="1">
        <f>[1]Sheet19!O$555</f>
        <v>0</v>
      </c>
      <c r="P29" s="1">
        <f>[1]Sheet19!P$555</f>
        <v>0</v>
      </c>
      <c r="Q29" s="1">
        <f>[1]Sheet19!Q$555</f>
        <v>0</v>
      </c>
      <c r="R29" s="1">
        <f>[1]Sheet19!R$555</f>
        <v>604218</v>
      </c>
      <c r="S29" s="1">
        <f>[1]Sheet19!S$555</f>
        <v>718827</v>
      </c>
      <c r="W29" t="str">
        <f>SUBSTITUTE(Y29,"t1","t"&amp;Z29)</f>
        <v>Sheet19!S$555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[1]Sheet20!D$555</f>
        <v>1112303</v>
      </c>
      <c r="E30" s="1">
        <f>[1]Sheet20!E$555</f>
        <v>1535428</v>
      </c>
      <c r="F30" s="1">
        <f>[1]Sheet20!F$555</f>
        <v>0</v>
      </c>
      <c r="G30" s="1">
        <f>[1]Sheet20!G$555</f>
        <v>0</v>
      </c>
      <c r="H30" s="1">
        <f>[1]Sheet20!H$555</f>
        <v>0</v>
      </c>
      <c r="I30" s="1">
        <f>[1]Sheet20!I$555</f>
        <v>0</v>
      </c>
      <c r="J30" s="1">
        <f>[1]Sheet20!J$555</f>
        <v>1112303</v>
      </c>
      <c r="K30" s="1">
        <f>[1]Sheet20!K$555</f>
        <v>1535428</v>
      </c>
      <c r="L30" s="1">
        <f>[1]Sheet20!L$555</f>
        <v>0</v>
      </c>
      <c r="M30" s="1">
        <f>[1]Sheet20!M$555</f>
        <v>0</v>
      </c>
      <c r="N30" s="1">
        <f>[1]Sheet20!N$555</f>
        <v>569007</v>
      </c>
      <c r="O30" s="1">
        <f>[1]Sheet20!O$555</f>
        <v>720791</v>
      </c>
      <c r="P30" s="1">
        <f>[1]Sheet20!P$555</f>
        <v>569007</v>
      </c>
      <c r="Q30" s="1">
        <f>[1]Sheet20!Q$555</f>
        <v>720791</v>
      </c>
      <c r="R30" s="1">
        <f>[1]Sheet20!R$555</f>
        <v>543296</v>
      </c>
      <c r="S30" s="1">
        <f>[1]Sheet20!S$555</f>
        <v>814637</v>
      </c>
      <c r="W30" t="str">
        <f>SUBSTITUTE(Y30,"t1","t"&amp;Z30)</f>
        <v>Sheet20!S$555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[1]Sheet21!D$555</f>
        <v>220268</v>
      </c>
      <c r="E31" s="1">
        <f>[1]Sheet21!E$555</f>
        <v>564829</v>
      </c>
      <c r="F31" s="1">
        <f>[1]Sheet21!F$555</f>
        <v>0</v>
      </c>
      <c r="G31" s="1">
        <f>[1]Sheet21!G$555</f>
        <v>0</v>
      </c>
      <c r="H31" s="1">
        <f>[1]Sheet21!H$555</f>
        <v>0</v>
      </c>
      <c r="I31" s="1">
        <f>[1]Sheet21!I$555</f>
        <v>0</v>
      </c>
      <c r="J31" s="1">
        <f>[1]Sheet21!J$555</f>
        <v>220268</v>
      </c>
      <c r="K31" s="1">
        <f>[1]Sheet21!K$555</f>
        <v>564829</v>
      </c>
      <c r="L31" s="1">
        <f>[1]Sheet21!L$555</f>
        <v>682</v>
      </c>
      <c r="M31" s="1">
        <f>[1]Sheet21!M$555</f>
        <v>250</v>
      </c>
      <c r="N31" s="1">
        <f>[1]Sheet21!N$555</f>
        <v>102922</v>
      </c>
      <c r="O31" s="1">
        <f>[1]Sheet21!O$555</f>
        <v>205209</v>
      </c>
      <c r="P31" s="1">
        <f>[1]Sheet21!P$555</f>
        <v>103604</v>
      </c>
      <c r="Q31" s="1">
        <f>[1]Sheet21!Q$555</f>
        <v>205459</v>
      </c>
      <c r="R31" s="1">
        <f>[1]Sheet21!R$555</f>
        <v>116664</v>
      </c>
      <c r="S31" s="1">
        <f>[1]Sheet21!S$555</f>
        <v>359370</v>
      </c>
      <c r="W31" t="str">
        <f>SUBSTITUTE(Y31,"t1","t"&amp;Z31)</f>
        <v>Sheet21!S$555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[1]Sheet22!D$555</f>
        <v>0</v>
      </c>
      <c r="E32" s="1">
        <f>[1]Sheet22!E$555</f>
        <v>0</v>
      </c>
      <c r="F32" s="1">
        <f>[1]Sheet22!F$555</f>
        <v>0</v>
      </c>
      <c r="G32" s="1">
        <f>[1]Sheet22!G$555</f>
        <v>0</v>
      </c>
      <c r="H32" s="1">
        <f>[1]Sheet22!H$555</f>
        <v>0</v>
      </c>
      <c r="I32" s="1">
        <f>[1]Sheet22!I$555</f>
        <v>0</v>
      </c>
      <c r="J32" s="1">
        <f>[1]Sheet22!J$555</f>
        <v>0</v>
      </c>
      <c r="K32" s="1">
        <f>[1]Sheet22!K$555</f>
        <v>0</v>
      </c>
      <c r="L32" s="1">
        <f>[1]Sheet22!L$555</f>
        <v>0</v>
      </c>
      <c r="M32" s="1">
        <f>[1]Sheet22!M$555</f>
        <v>0</v>
      </c>
      <c r="N32" s="1">
        <f>[1]Sheet22!N$555</f>
        <v>0</v>
      </c>
      <c r="O32" s="1">
        <f>[1]Sheet22!O$555</f>
        <v>0</v>
      </c>
      <c r="P32" s="1">
        <f>[1]Sheet22!P$555</f>
        <v>0</v>
      </c>
      <c r="Q32" s="1">
        <f>[1]Sheet22!Q$555</f>
        <v>0</v>
      </c>
      <c r="R32" s="1">
        <f>[1]Sheet22!R$555</f>
        <v>0</v>
      </c>
      <c r="S32" s="1">
        <f>[1]Sheet22!S$555</f>
        <v>0</v>
      </c>
      <c r="W32" t="str">
        <f>SUBSTITUTE(Y32,"t1","t"&amp;Z32)</f>
        <v>Sheet22!S$555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9897500</v>
      </c>
      <c r="E33" s="1">
        <f>SUM(E22:E32)</f>
        <v>10735427</v>
      </c>
      <c r="F33" s="1">
        <f>SUM(F22:F32)</f>
        <v>0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9897500</v>
      </c>
      <c r="K33" s="1">
        <f>SUM(K22:K32)</f>
        <v>10735427</v>
      </c>
      <c r="L33" s="1">
        <f>SUM(L22:L32)</f>
        <v>1400</v>
      </c>
      <c r="M33" s="1">
        <f>SUM(M22:M32)</f>
        <v>968</v>
      </c>
      <c r="N33" s="1">
        <f>SUM(N22:N32)</f>
        <v>999871</v>
      </c>
      <c r="O33" s="1">
        <f>SUM(O22:O32)</f>
        <v>1166051</v>
      </c>
      <c r="P33" s="1">
        <f>SUM(P22:P32)</f>
        <v>1001271</v>
      </c>
      <c r="Q33" s="1">
        <f>SUM(Q22:Q32)</f>
        <v>1167019</v>
      </c>
      <c r="R33" s="1">
        <f>SUM(R22:R32)</f>
        <v>8896229</v>
      </c>
      <c r="S33" s="1">
        <f>SUM(S22:S32)</f>
        <v>9568408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35880497</v>
      </c>
      <c r="E34" s="1">
        <f>E33+E21</f>
        <v>34878985.856992319</v>
      </c>
      <c r="F34" s="1">
        <f>F33+F21</f>
        <v>0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35880497</v>
      </c>
      <c r="K34" s="1">
        <f>K33+K21</f>
        <v>34878985.856992319</v>
      </c>
      <c r="L34" s="1">
        <f>L33+L21</f>
        <v>918710.82777038345</v>
      </c>
      <c r="M34" s="1">
        <f>M33+M21</f>
        <v>215444.10406358665</v>
      </c>
      <c r="N34" s="1">
        <f>N33+N21</f>
        <v>8469913.99317443</v>
      </c>
      <c r="O34" s="1">
        <f>O33+O21</f>
        <v>7877505.4103585742</v>
      </c>
      <c r="P34" s="1">
        <f>P33+P21</f>
        <v>9388624.820944814</v>
      </c>
      <c r="Q34" s="1">
        <f>Q33+Q21</f>
        <v>8092949.5144221615</v>
      </c>
      <c r="R34" s="1">
        <f>R33+R21</f>
        <v>26491872.179055184</v>
      </c>
      <c r="S34" s="1">
        <f>S33+S21</f>
        <v>26786036.342570163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2015-05-17T16:07:59Z</dcterms:created>
  <dcterms:modified xsi:type="dcterms:W3CDTF">2015-05-17T16:08:02Z</dcterms:modified>
</cp:coreProperties>
</file>