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80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E17" s="1"/>
  <c r="F10"/>
  <c r="G10"/>
  <c r="G17" s="1"/>
  <c r="H10"/>
  <c r="I10"/>
  <c r="I17" s="1"/>
  <c r="J10"/>
  <c r="K10"/>
  <c r="K17" s="1"/>
  <c r="L10"/>
  <c r="M10"/>
  <c r="M17" s="1"/>
  <c r="N10"/>
  <c r="O10"/>
  <c r="O17" s="1"/>
  <c r="P10"/>
  <c r="Q10"/>
  <c r="Q17" s="1"/>
  <c r="R10"/>
  <c r="S10"/>
  <c r="S17" s="1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F17"/>
  <c r="H17"/>
  <c r="J17"/>
  <c r="L17"/>
  <c r="N17"/>
  <c r="P17"/>
  <c r="R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E20" s="1"/>
  <c r="F19"/>
  <c r="G19"/>
  <c r="G20" s="1"/>
  <c r="H19"/>
  <c r="I19"/>
  <c r="I20" s="1"/>
  <c r="J19"/>
  <c r="K19"/>
  <c r="K20" s="1"/>
  <c r="L19"/>
  <c r="M19"/>
  <c r="M20" s="1"/>
  <c r="N19"/>
  <c r="O19"/>
  <c r="O20" s="1"/>
  <c r="P19"/>
  <c r="Q19"/>
  <c r="Q20" s="1"/>
  <c r="R19"/>
  <c r="S19"/>
  <c r="S20" s="1"/>
  <c r="W19"/>
  <c r="D20"/>
  <c r="F20"/>
  <c r="H20"/>
  <c r="J20"/>
  <c r="L20"/>
  <c r="N20"/>
  <c r="P20"/>
  <c r="R20"/>
  <c r="D21"/>
  <c r="F21"/>
  <c r="H21"/>
  <c r="J21"/>
  <c r="L21"/>
  <c r="N21"/>
  <c r="P21"/>
  <c r="R21"/>
  <c r="D22"/>
  <c r="D33" s="1"/>
  <c r="D34" s="1"/>
  <c r="E22"/>
  <c r="F22"/>
  <c r="F33" s="1"/>
  <c r="F34" s="1"/>
  <c r="G22"/>
  <c r="H22"/>
  <c r="H33" s="1"/>
  <c r="H34" s="1"/>
  <c r="I22"/>
  <c r="J22"/>
  <c r="J33" s="1"/>
  <c r="J34" s="1"/>
  <c r="K22"/>
  <c r="L22"/>
  <c r="L33" s="1"/>
  <c r="L34" s="1"/>
  <c r="M22"/>
  <c r="N22"/>
  <c r="N33" s="1"/>
  <c r="N34" s="1"/>
  <c r="O22"/>
  <c r="P22"/>
  <c r="P33" s="1"/>
  <c r="P34" s="1"/>
  <c r="Q22"/>
  <c r="R22"/>
  <c r="R33" s="1"/>
  <c r="R34" s="1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E33"/>
  <c r="G33"/>
  <c r="I33"/>
  <c r="K33"/>
  <c r="M33"/>
  <c r="O33"/>
  <c r="Q33"/>
  <c r="S33"/>
  <c r="W33"/>
  <c r="G34" l="1"/>
  <c r="S21"/>
  <c r="S34" s="1"/>
  <c r="Q21"/>
  <c r="Q34" s="1"/>
  <c r="O21"/>
  <c r="M21"/>
  <c r="K21"/>
  <c r="I21"/>
  <c r="I34" s="1"/>
  <c r="G21"/>
  <c r="E21"/>
  <c r="O34"/>
  <c r="K34"/>
  <c r="M34"/>
  <c r="E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<sst xmlns="http://schemas.openxmlformats.org/spreadsheetml/2006/main" count="61" uniqueCount="41">
  <si>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</si>
  <si>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</si>
  <si>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Sheet1!S$576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</si>
  <si>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</si>
  <si>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</si>
  <si>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</si>
  <si>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</si>
  <si>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</si>
  <si>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</si>
  <si>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</si>
  <si>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</si>
  <si>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</si>
  <si>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</si>
  <si>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</si>
  <si>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</si>
  <si>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</si>
  <si>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</si>
  <si>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</si>
  <si>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</si>
  <si>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</si>
  <si>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</si>
  <si>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</si>
  <si>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</si>
  <si>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</si>
  <si>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</si>
  <si>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</si>
  <si>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</si>
  <si>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</si>
  <si>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</si>
  <si>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</si>
  <si>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</si>
  <si>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</si>
  <si>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</si>
  <si>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</si>
  <si>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</si>
  <si>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</si>
  <si>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</si>
  <si>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التعويضات المباشرة 
Direct Claims
(1)</t>
  </si>
  <si>
    <t xml:space="preserve">     اسم الشركة       Company name </t>
  </si>
  <si>
    <t>Table (80): Outstanding Claims Reserve – at beginning for 2013-2014  (Engineering) in Omani Rial</t>
  </si>
  <si>
    <t>جدول رقم (80): مخصص التعويضات تحت التسوية أول العام لعامي 2013-2014م    (هندسي 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</si>
</sst>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576">
          <cell r="D576">
            <v>1647898</v>
          </cell>
          <cell r="E576">
            <v>2007888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1647898</v>
          </cell>
          <cell r="K576">
            <v>2007888</v>
          </cell>
          <cell r="L576">
            <v>734935</v>
          </cell>
          <cell r="M576">
            <v>892128</v>
          </cell>
          <cell r="N576">
            <v>698951</v>
          </cell>
          <cell r="O576">
            <v>593676</v>
          </cell>
          <cell r="P576">
            <v>1433886</v>
          </cell>
          <cell r="Q576">
            <v>1485804</v>
          </cell>
          <cell r="R576">
            <v>214012</v>
          </cell>
          <cell r="S576">
            <v>522084</v>
          </cell>
        </row>
      </sheetData>
      <sheetData sheetId="2">
        <row r="576">
          <cell r="D576">
            <v>1583671</v>
          </cell>
          <cell r="E576">
            <v>1634341</v>
          </cell>
          <cell r="F576">
            <v>4130</v>
          </cell>
          <cell r="G576">
            <v>5210</v>
          </cell>
          <cell r="H576">
            <v>1205</v>
          </cell>
          <cell r="I576">
            <v>1205</v>
          </cell>
          <cell r="J576">
            <v>1589006</v>
          </cell>
          <cell r="K576">
            <v>1640756</v>
          </cell>
          <cell r="L576">
            <v>3632</v>
          </cell>
          <cell r="M576">
            <v>300</v>
          </cell>
          <cell r="N576">
            <v>1543317</v>
          </cell>
          <cell r="O576">
            <v>1606016</v>
          </cell>
          <cell r="P576">
            <v>1546949</v>
          </cell>
          <cell r="Q576">
            <v>1606316</v>
          </cell>
          <cell r="R576">
            <v>42057</v>
          </cell>
          <cell r="S576">
            <v>34440</v>
          </cell>
        </row>
      </sheetData>
      <sheetData sheetId="3">
        <row r="576">
          <cell r="D576">
            <v>3900613</v>
          </cell>
          <cell r="E576">
            <v>1858795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3900613</v>
          </cell>
          <cell r="K576">
            <v>1858795</v>
          </cell>
          <cell r="L576">
            <v>2031</v>
          </cell>
          <cell r="M576">
            <v>2048</v>
          </cell>
          <cell r="N576">
            <v>3887287</v>
          </cell>
          <cell r="O576">
            <v>1819603</v>
          </cell>
          <cell r="P576">
            <v>3889318</v>
          </cell>
          <cell r="Q576">
            <v>1821651</v>
          </cell>
          <cell r="R576">
            <v>11295</v>
          </cell>
          <cell r="S576">
            <v>37144</v>
          </cell>
        </row>
      </sheetData>
      <sheetData sheetId="4">
        <row r="576">
          <cell r="D576">
            <v>634837</v>
          </cell>
          <cell r="E576">
            <v>1437512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634837</v>
          </cell>
          <cell r="K576">
            <v>1437512</v>
          </cell>
          <cell r="L576">
            <v>9080</v>
          </cell>
          <cell r="M576">
            <v>22573</v>
          </cell>
          <cell r="N576">
            <v>614367</v>
          </cell>
          <cell r="O576">
            <v>1371624</v>
          </cell>
          <cell r="P576">
            <v>623447</v>
          </cell>
          <cell r="Q576">
            <v>1394197</v>
          </cell>
          <cell r="R576">
            <v>11390</v>
          </cell>
          <cell r="S576">
            <v>43315</v>
          </cell>
        </row>
      </sheetData>
      <sheetData sheetId="5"/>
      <sheetData sheetId="6">
        <row r="576">
          <cell r="S576">
            <v>0</v>
          </cell>
        </row>
      </sheetData>
      <sheetData sheetId="7">
        <row r="577">
          <cell r="D577">
            <v>695402</v>
          </cell>
          <cell r="E577">
            <v>943661</v>
          </cell>
          <cell r="F577">
            <v>78643</v>
          </cell>
          <cell r="G577">
            <v>100361</v>
          </cell>
          <cell r="H577">
            <v>63149</v>
          </cell>
          <cell r="I577">
            <v>0</v>
          </cell>
          <cell r="J577">
            <v>837194</v>
          </cell>
          <cell r="K577">
            <v>1044022</v>
          </cell>
          <cell r="L577">
            <v>66467</v>
          </cell>
          <cell r="M577">
            <v>95833</v>
          </cell>
          <cell r="N577">
            <v>715945</v>
          </cell>
          <cell r="O577">
            <v>876518</v>
          </cell>
          <cell r="P577">
            <v>782412</v>
          </cell>
          <cell r="Q577">
            <v>972351</v>
          </cell>
          <cell r="R577">
            <v>54782</v>
          </cell>
          <cell r="S577">
            <v>71671</v>
          </cell>
        </row>
      </sheetData>
      <sheetData sheetId="8">
        <row r="576">
          <cell r="D576">
            <v>122600.1</v>
          </cell>
          <cell r="E576">
            <v>493350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122600.1</v>
          </cell>
          <cell r="K576">
            <v>493350</v>
          </cell>
          <cell r="L576">
            <v>0</v>
          </cell>
          <cell r="M576">
            <v>0</v>
          </cell>
          <cell r="N576">
            <v>92080.744000000006</v>
          </cell>
          <cell r="O576">
            <v>404458.864</v>
          </cell>
          <cell r="P576">
            <v>92080.744000000006</v>
          </cell>
          <cell r="Q576">
            <v>404458.864</v>
          </cell>
          <cell r="R576">
            <v>30519.356</v>
          </cell>
          <cell r="S576">
            <v>88891.135999999999</v>
          </cell>
        </row>
      </sheetData>
      <sheetData sheetId="9">
        <row r="576">
          <cell r="D576">
            <v>460191</v>
          </cell>
          <cell r="E576">
            <v>1353320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460191</v>
          </cell>
          <cell r="K576">
            <v>1353320</v>
          </cell>
          <cell r="L576">
            <v>0</v>
          </cell>
          <cell r="M576">
            <v>0</v>
          </cell>
          <cell r="N576">
            <v>431504</v>
          </cell>
          <cell r="O576">
            <v>1327886</v>
          </cell>
          <cell r="P576">
            <v>431504</v>
          </cell>
          <cell r="Q576">
            <v>1327886</v>
          </cell>
          <cell r="R576">
            <v>28687</v>
          </cell>
          <cell r="S576">
            <v>25434</v>
          </cell>
        </row>
      </sheetData>
      <sheetData sheetId="10">
        <row r="576">
          <cell r="D576">
            <v>212840</v>
          </cell>
          <cell r="E576">
            <v>147356</v>
          </cell>
          <cell r="F576">
            <v>0</v>
          </cell>
          <cell r="H576">
            <v>0</v>
          </cell>
          <cell r="J576">
            <v>212840</v>
          </cell>
          <cell r="K576">
            <v>147356</v>
          </cell>
          <cell r="L576">
            <v>0</v>
          </cell>
          <cell r="N576">
            <v>185860</v>
          </cell>
          <cell r="O576">
            <v>85979</v>
          </cell>
          <cell r="P576">
            <v>185860</v>
          </cell>
          <cell r="Q576">
            <v>85979</v>
          </cell>
          <cell r="R576">
            <v>26980</v>
          </cell>
          <cell r="S576">
            <v>61377</v>
          </cell>
        </row>
      </sheetData>
      <sheetData sheetId="11"/>
      <sheetData sheetId="12">
        <row r="576">
          <cell r="D576">
            <v>1690801</v>
          </cell>
          <cell r="E576">
            <v>2091487</v>
          </cell>
          <cell r="J576">
            <v>1690801</v>
          </cell>
          <cell r="K576">
            <v>2091487</v>
          </cell>
          <cell r="O576">
            <v>1834492</v>
          </cell>
          <cell r="P576">
            <v>1552120</v>
          </cell>
          <cell r="Q576">
            <v>1834492</v>
          </cell>
          <cell r="R576">
            <v>138681</v>
          </cell>
          <cell r="S576">
            <v>256995</v>
          </cell>
        </row>
      </sheetData>
      <sheetData sheetId="13">
        <row r="576">
          <cell r="D576">
            <v>19750</v>
          </cell>
          <cell r="E576">
            <v>512594</v>
          </cell>
          <cell r="F576">
            <v>182160</v>
          </cell>
          <cell r="G576">
            <v>29277</v>
          </cell>
          <cell r="H576">
            <v>0</v>
          </cell>
          <cell r="I576">
            <v>0</v>
          </cell>
          <cell r="J576">
            <v>201910</v>
          </cell>
          <cell r="K576">
            <v>541871</v>
          </cell>
          <cell r="L576">
            <v>0</v>
          </cell>
          <cell r="M576">
            <v>0</v>
          </cell>
          <cell r="N576">
            <v>171796</v>
          </cell>
          <cell r="O576">
            <v>424655</v>
          </cell>
          <cell r="P576">
            <v>171796</v>
          </cell>
          <cell r="Q576">
            <v>424655</v>
          </cell>
          <cell r="R576">
            <v>30114</v>
          </cell>
          <cell r="S576">
            <v>117216</v>
          </cell>
        </row>
      </sheetData>
      <sheetData sheetId="14">
        <row r="576">
          <cell r="D576">
            <v>84280</v>
          </cell>
          <cell r="E576">
            <v>263045</v>
          </cell>
          <cell r="F576">
            <v>33269</v>
          </cell>
          <cell r="J576">
            <v>117549</v>
          </cell>
          <cell r="K576">
            <v>263045</v>
          </cell>
          <cell r="O576">
            <v>54950</v>
          </cell>
          <cell r="Q576">
            <v>54950</v>
          </cell>
          <cell r="R576">
            <v>117549</v>
          </cell>
          <cell r="S576">
            <v>208095</v>
          </cell>
        </row>
      </sheetData>
      <sheetData sheetId="15">
        <row r="576">
          <cell r="D576">
            <v>464462</v>
          </cell>
          <cell r="E576">
            <v>594003</v>
          </cell>
          <cell r="J576">
            <v>464462</v>
          </cell>
          <cell r="K576">
            <v>594003</v>
          </cell>
          <cell r="L576">
            <v>4417</v>
          </cell>
          <cell r="M576">
            <v>0</v>
          </cell>
          <cell r="N576">
            <v>88353</v>
          </cell>
          <cell r="O576">
            <v>28603</v>
          </cell>
          <cell r="P576">
            <v>92770</v>
          </cell>
          <cell r="Q576">
            <v>28603</v>
          </cell>
          <cell r="R576">
            <v>371692</v>
          </cell>
          <cell r="S576">
            <v>565400</v>
          </cell>
        </row>
      </sheetData>
      <sheetData sheetId="16">
        <row r="576">
          <cell r="D576">
            <v>3760400</v>
          </cell>
          <cell r="E576">
            <v>4973067</v>
          </cell>
          <cell r="F576">
            <v>47800</v>
          </cell>
          <cell r="G576">
            <v>58154</v>
          </cell>
          <cell r="H576">
            <v>0</v>
          </cell>
          <cell r="I576">
            <v>0</v>
          </cell>
          <cell r="J576">
            <v>3808200</v>
          </cell>
          <cell r="K576">
            <v>5031221</v>
          </cell>
          <cell r="L576">
            <v>304838</v>
          </cell>
          <cell r="M576">
            <v>291910</v>
          </cell>
          <cell r="N576">
            <v>925505</v>
          </cell>
          <cell r="O576">
            <v>1819040</v>
          </cell>
          <cell r="P576">
            <v>1230343</v>
          </cell>
          <cell r="Q576">
            <v>2110950</v>
          </cell>
          <cell r="R576">
            <v>2577857</v>
          </cell>
          <cell r="S576">
            <v>2920271</v>
          </cell>
        </row>
      </sheetData>
      <sheetData sheetId="17"/>
      <sheetData sheetId="18">
        <row r="576"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</row>
      </sheetData>
      <sheetData sheetId="19">
        <row r="576">
          <cell r="D576">
            <v>1711493</v>
          </cell>
          <cell r="E576">
            <v>1562554.5789999999</v>
          </cell>
          <cell r="F576">
            <v>440536</v>
          </cell>
          <cell r="G576">
            <v>681436</v>
          </cell>
          <cell r="J576">
            <v>2152029</v>
          </cell>
          <cell r="K576">
            <v>2243990.5789999999</v>
          </cell>
          <cell r="N576">
            <v>2061223.59</v>
          </cell>
          <cell r="O576">
            <v>2122771</v>
          </cell>
          <cell r="P576">
            <v>2061223.59</v>
          </cell>
          <cell r="Q576">
            <v>2122771</v>
          </cell>
          <cell r="R576">
            <v>90805.409999999916</v>
          </cell>
          <cell r="S576">
            <v>121219.57899999991</v>
          </cell>
        </row>
      </sheetData>
      <sheetData sheetId="20">
        <row r="576"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</row>
      </sheetData>
      <sheetData sheetId="21">
        <row r="576">
          <cell r="D576">
            <v>1036406</v>
          </cell>
          <cell r="E576">
            <v>2518732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1036406</v>
          </cell>
          <cell r="K576">
            <v>2518732</v>
          </cell>
          <cell r="L576">
            <v>6529</v>
          </cell>
          <cell r="M576">
            <v>72268</v>
          </cell>
          <cell r="N576">
            <v>1006383.1109999998</v>
          </cell>
          <cell r="O576">
            <v>2377454.3459999999</v>
          </cell>
          <cell r="P576">
            <v>1012912.1109999998</v>
          </cell>
          <cell r="Q576">
            <v>2449722.3459999999</v>
          </cell>
          <cell r="R576">
            <v>23493.889000000199</v>
          </cell>
          <cell r="S576">
            <v>69009.654000000097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rightToLeft="1" tabSelected="1" topLeftCell="A11" zoomScale="85" zoomScaleNormal="85" workbookViewId="0">
      <selection activeCell="D14" sqref="D14:S14"/>
    </sheetView>
  </sheetViews>
  <sheetFormatPr defaultRowHeight="15"/>
  <sheetData>
    <row r="1" spans="1:26">
      <c r="A1">
        <v>576</v>
      </c>
    </row>
    <row r="4" spans="1:26">
      <c r="B4" s="22" t="s">
        <v>40</v>
      </c>
      <c r="C4" s="21"/>
      <c r="D4" s="21"/>
      <c r="E4" s="21">
        <v>598.16216216216196</v>
      </c>
      <c r="F4" s="21"/>
      <c r="G4" s="21">
        <v>598.16216216216196</v>
      </c>
      <c r="H4" s="21"/>
      <c r="I4" s="21">
        <v>598.16216216216196</v>
      </c>
      <c r="J4" s="21"/>
      <c r="K4" s="21"/>
      <c r="L4" s="21"/>
      <c r="M4" s="21">
        <v>598.16216216216196</v>
      </c>
      <c r="N4" s="21"/>
      <c r="O4" s="21">
        <v>598.16216216216196</v>
      </c>
      <c r="P4" s="21"/>
      <c r="Q4" s="21"/>
      <c r="R4" s="21"/>
      <c r="S4" s="20"/>
    </row>
    <row r="5" spans="1:26">
      <c r="B5" s="22" t="s">
        <v>39</v>
      </c>
      <c r="C5" s="21"/>
      <c r="D5" s="21"/>
      <c r="E5" s="21">
        <v>543.78378378378397</v>
      </c>
      <c r="F5" s="21"/>
      <c r="G5" s="21">
        <v>543.78378378378397</v>
      </c>
      <c r="H5" s="21"/>
      <c r="I5" s="21">
        <v>543.78378378378397</v>
      </c>
      <c r="J5" s="21"/>
      <c r="K5" s="21"/>
      <c r="L5" s="21"/>
      <c r="M5" s="21">
        <v>543.78378378378397</v>
      </c>
      <c r="N5" s="21"/>
      <c r="O5" s="21">
        <v>543.78378378378397</v>
      </c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[1]Sheet1!D$576</f>
        <v>1647898</v>
      </c>
      <c r="E8" s="14">
        <f>[1]Sheet1!E$576</f>
        <v>2007888</v>
      </c>
      <c r="F8" s="14">
        <f>[1]Sheet1!F$576</f>
        <v>0</v>
      </c>
      <c r="G8" s="14">
        <f>[1]Sheet1!G$576</f>
        <v>0</v>
      </c>
      <c r="H8" s="14">
        <f>[1]Sheet1!H$576</f>
        <v>0</v>
      </c>
      <c r="I8" s="14">
        <f>[1]Sheet1!I$576</f>
        <v>0</v>
      </c>
      <c r="J8" s="14">
        <f>[1]Sheet1!J$576</f>
        <v>1647898</v>
      </c>
      <c r="K8" s="14">
        <f>[1]Sheet1!K$576</f>
        <v>2007888</v>
      </c>
      <c r="L8" s="14">
        <f>[1]Sheet1!L$576</f>
        <v>734935</v>
      </c>
      <c r="M8" s="14">
        <f>[1]Sheet1!M$576</f>
        <v>892128</v>
      </c>
      <c r="N8" s="14">
        <f>[1]Sheet1!N$576</f>
        <v>698951</v>
      </c>
      <c r="O8" s="14">
        <f>[1]Sheet1!O$576</f>
        <v>593676</v>
      </c>
      <c r="P8" s="14">
        <f>[1]Sheet1!P$576</f>
        <v>1433886</v>
      </c>
      <c r="Q8" s="14">
        <f>[1]Sheet1!Q$576</f>
        <v>1485804</v>
      </c>
      <c r="R8" s="14">
        <f>[1]Sheet1!R$576</f>
        <v>214012</v>
      </c>
      <c r="S8" s="14">
        <f>[1]Sheet1!S$576</f>
        <v>522084</v>
      </c>
    </row>
    <row r="9" spans="1:26" ht="23.1" customHeight="1">
      <c r="A9" s="6">
        <v>2</v>
      </c>
      <c r="B9" s="9"/>
      <c r="C9" s="3" t="s">
        <v>27</v>
      </c>
      <c r="D9" s="1">
        <f>[1]Sheet2!D$576</f>
        <v>1583671</v>
      </c>
      <c r="E9" s="1">
        <f>[1]Sheet2!E$576</f>
        <v>1634341</v>
      </c>
      <c r="F9" s="1">
        <f>[1]Sheet2!F$576</f>
        <v>4130</v>
      </c>
      <c r="G9" s="1">
        <f>[1]Sheet2!G$576</f>
        <v>5210</v>
      </c>
      <c r="H9" s="1">
        <f>[1]Sheet2!H$576</f>
        <v>1205</v>
      </c>
      <c r="I9" s="1">
        <f>[1]Sheet2!I$576</f>
        <v>1205</v>
      </c>
      <c r="J9" s="1">
        <f>[1]Sheet2!J$576</f>
        <v>1589006</v>
      </c>
      <c r="K9" s="1">
        <f>[1]Sheet2!K$576</f>
        <v>1640756</v>
      </c>
      <c r="L9" s="1">
        <f>[1]Sheet2!L$576</f>
        <v>3632</v>
      </c>
      <c r="M9" s="1">
        <f>[1]Sheet2!M$576</f>
        <v>300</v>
      </c>
      <c r="N9" s="1">
        <f>[1]Sheet2!N$576</f>
        <v>1543317</v>
      </c>
      <c r="O9" s="1">
        <f>[1]Sheet2!O$576</f>
        <v>1606016</v>
      </c>
      <c r="P9" s="1">
        <f>[1]Sheet2!P$576</f>
        <v>1546949</v>
      </c>
      <c r="Q9" s="1">
        <f>[1]Sheet2!Q$576</f>
        <v>1606316</v>
      </c>
      <c r="R9" s="1">
        <f>[1]Sheet2!R$576</f>
        <v>42057</v>
      </c>
      <c r="S9" s="1">
        <f>[1]Sheet2!S$576</f>
        <v>34440</v>
      </c>
      <c r="W9" t="str">
        <f>SUBSTITUTE(Y9,"t1","t"&amp;Z9)</f>
        <v>Sheet2!S$576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[1]Sheet3!D$576</f>
        <v>3900613</v>
      </c>
      <c r="E10" s="1">
        <f>[1]Sheet3!E$576</f>
        <v>1858795</v>
      </c>
      <c r="F10" s="1">
        <f>[1]Sheet3!F$576</f>
        <v>0</v>
      </c>
      <c r="G10" s="1">
        <f>[1]Sheet3!G$576</f>
        <v>0</v>
      </c>
      <c r="H10" s="1">
        <f>[1]Sheet3!H$576</f>
        <v>0</v>
      </c>
      <c r="I10" s="1">
        <f>[1]Sheet3!I$576</f>
        <v>0</v>
      </c>
      <c r="J10" s="1">
        <f>[1]Sheet3!J$576</f>
        <v>3900613</v>
      </c>
      <c r="K10" s="1">
        <f>[1]Sheet3!K$576</f>
        <v>1858795</v>
      </c>
      <c r="L10" s="1">
        <f>[1]Sheet3!L$576</f>
        <v>2031</v>
      </c>
      <c r="M10" s="1">
        <f>[1]Sheet3!M$576</f>
        <v>2048</v>
      </c>
      <c r="N10" s="1">
        <f>[1]Sheet3!N$576</f>
        <v>3887287</v>
      </c>
      <c r="O10" s="1">
        <f>[1]Sheet3!O$576</f>
        <v>1819603</v>
      </c>
      <c r="P10" s="1">
        <f>[1]Sheet3!P$576</f>
        <v>3889318</v>
      </c>
      <c r="Q10" s="1">
        <f>[1]Sheet3!Q$576</f>
        <v>1821651</v>
      </c>
      <c r="R10" s="1">
        <f>[1]Sheet3!R$576</f>
        <v>11295</v>
      </c>
      <c r="S10" s="1">
        <f>[1]Sheet3!S$576</f>
        <v>37144</v>
      </c>
      <c r="W10" t="str">
        <f>SUBSTITUTE(Y10,"t1","t"&amp;Z10)</f>
        <v>Sheet3!S$576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[1]Sheet4!D$576</f>
        <v>634837</v>
      </c>
      <c r="E11" s="1">
        <f>[1]Sheet4!E$576</f>
        <v>1437512</v>
      </c>
      <c r="F11" s="1">
        <f>[1]Sheet4!F$576</f>
        <v>0</v>
      </c>
      <c r="G11" s="1">
        <f>[1]Sheet4!G$576</f>
        <v>0</v>
      </c>
      <c r="H11" s="1">
        <f>[1]Sheet4!H$576</f>
        <v>0</v>
      </c>
      <c r="I11" s="1">
        <f>[1]Sheet4!I$576</f>
        <v>0</v>
      </c>
      <c r="J11" s="1">
        <f>[1]Sheet4!J$576</f>
        <v>634837</v>
      </c>
      <c r="K11" s="1">
        <f>[1]Sheet4!K$576</f>
        <v>1437512</v>
      </c>
      <c r="L11" s="1">
        <f>[1]Sheet4!L$576</f>
        <v>9080</v>
      </c>
      <c r="M11" s="1">
        <f>[1]Sheet4!M$576</f>
        <v>22573</v>
      </c>
      <c r="N11" s="1">
        <f>[1]Sheet4!N$576</f>
        <v>614367</v>
      </c>
      <c r="O11" s="1">
        <f>[1]Sheet4!O$576</f>
        <v>1371624</v>
      </c>
      <c r="P11" s="1">
        <f>[1]Sheet4!P$576</f>
        <v>623447</v>
      </c>
      <c r="Q11" s="1">
        <f>[1]Sheet4!Q$576</f>
        <v>1394197</v>
      </c>
      <c r="R11" s="1">
        <f>[1]Sheet4!R$576</f>
        <v>11390</v>
      </c>
      <c r="S11" s="1">
        <f>[1]Sheet4!S$576</f>
        <v>43315</v>
      </c>
      <c r="W11" t="str">
        <f>SUBSTITUTE(Y11,"t1","t"&amp;Z11)</f>
        <v>Sheet4!S$576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[1]Sheet5!D$576</f>
        <v>0</v>
      </c>
      <c r="E12" s="1">
        <f>[1]Sheet5!E$576</f>
        <v>0</v>
      </c>
      <c r="F12" s="1">
        <f>[1]Sheet5!F$576</f>
        <v>0</v>
      </c>
      <c r="G12" s="1">
        <f>[1]Sheet5!G$576</f>
        <v>0</v>
      </c>
      <c r="H12" s="1">
        <f>[1]Sheet5!H$576</f>
        <v>0</v>
      </c>
      <c r="I12" s="1">
        <f>[1]Sheet5!I$576</f>
        <v>0</v>
      </c>
      <c r="J12" s="1">
        <f>[1]Sheet5!J$576</f>
        <v>0</v>
      </c>
      <c r="K12" s="1">
        <f>[1]Sheet5!K$576</f>
        <v>0</v>
      </c>
      <c r="L12" s="1">
        <f>[1]Sheet5!L$576</f>
        <v>0</v>
      </c>
      <c r="M12" s="1">
        <f>[1]Sheet5!M$576</f>
        <v>0</v>
      </c>
      <c r="N12" s="1">
        <f>[1]Sheet5!N$576</f>
        <v>0</v>
      </c>
      <c r="O12" s="1">
        <f>[1]Sheet5!O$576</f>
        <v>0</v>
      </c>
      <c r="P12" s="1">
        <f>[1]Sheet5!P$576</f>
        <v>0</v>
      </c>
      <c r="Q12" s="1">
        <f>[1]Sheet5!Q$576</f>
        <v>0</v>
      </c>
      <c r="R12" s="1">
        <f>[1]Sheet5!R$576</f>
        <v>0</v>
      </c>
      <c r="S12" s="1">
        <f>[1]Sheet5!S$576</f>
        <v>0</v>
      </c>
      <c r="W12" t="str">
        <f>SUBSTITUTE(Y12,"t1","t"&amp;Z12)</f>
        <v>Sheet5!S$576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[1]Sheet6!D$576</f>
        <v>0</v>
      </c>
      <c r="E13" s="1">
        <f>[1]Sheet6!E$576</f>
        <v>0</v>
      </c>
      <c r="F13" s="1">
        <f>[1]Sheet6!F$576</f>
        <v>0</v>
      </c>
      <c r="G13" s="1">
        <f>[1]Sheet6!G$576</f>
        <v>0</v>
      </c>
      <c r="H13" s="1">
        <f>[1]Sheet6!H$576</f>
        <v>0</v>
      </c>
      <c r="I13" s="1">
        <f>[1]Sheet6!I$576</f>
        <v>0</v>
      </c>
      <c r="J13" s="1">
        <f>[1]Sheet6!J$576</f>
        <v>0</v>
      </c>
      <c r="K13" s="1">
        <f>[1]Sheet6!K$576</f>
        <v>0</v>
      </c>
      <c r="L13" s="1">
        <f>[1]Sheet6!L$576</f>
        <v>0</v>
      </c>
      <c r="M13" s="1">
        <f>[1]Sheet6!M$576</f>
        <v>0</v>
      </c>
      <c r="N13" s="1">
        <f>[1]Sheet6!N$576</f>
        <v>0</v>
      </c>
      <c r="O13" s="1">
        <f>[1]Sheet6!O$576</f>
        <v>0</v>
      </c>
      <c r="P13" s="1">
        <f>[1]Sheet6!P$576</f>
        <v>0</v>
      </c>
      <c r="Q13" s="1">
        <f>[1]Sheet6!Q$576</f>
        <v>0</v>
      </c>
      <c r="R13" s="1">
        <f>[1]Sheet6!R$576</f>
        <v>0</v>
      </c>
      <c r="S13" s="1">
        <f>[1]Sheet6!S$576</f>
        <v>0</v>
      </c>
      <c r="W13" t="str">
        <f>SUBSTITUTE(Y13,"t1","t"&amp;Z13)</f>
        <v>Sheet6!S$576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[1]Sheet7!D$577</f>
        <v>695402</v>
      </c>
      <c r="E14" s="1">
        <f>[1]Sheet7!E$577</f>
        <v>943661</v>
      </c>
      <c r="F14" s="1">
        <f>[1]Sheet7!F$577</f>
        <v>78643</v>
      </c>
      <c r="G14" s="1">
        <f>[1]Sheet7!G$577</f>
        <v>100361</v>
      </c>
      <c r="H14" s="1">
        <f>[1]Sheet7!H$577</f>
        <v>63149</v>
      </c>
      <c r="I14" s="1">
        <f>[1]Sheet7!I$577</f>
        <v>0</v>
      </c>
      <c r="J14" s="1">
        <f>[1]Sheet7!J$577</f>
        <v>837194</v>
      </c>
      <c r="K14" s="1">
        <f>[1]Sheet7!K$577</f>
        <v>1044022</v>
      </c>
      <c r="L14" s="1">
        <f>[1]Sheet7!L$577</f>
        <v>66467</v>
      </c>
      <c r="M14" s="1">
        <f>[1]Sheet7!M$577</f>
        <v>95833</v>
      </c>
      <c r="N14" s="1">
        <f>[1]Sheet7!N$577</f>
        <v>715945</v>
      </c>
      <c r="O14" s="1">
        <f>[1]Sheet7!O$577</f>
        <v>876518</v>
      </c>
      <c r="P14" s="1">
        <f>[1]Sheet7!P$577</f>
        <v>782412</v>
      </c>
      <c r="Q14" s="1">
        <f>[1]Sheet7!Q$577</f>
        <v>972351</v>
      </c>
      <c r="R14" s="1">
        <f>[1]Sheet7!R$577</f>
        <v>54782</v>
      </c>
      <c r="S14" s="1">
        <f>[1]Sheet7!S$577</f>
        <v>71671</v>
      </c>
      <c r="W14" t="str">
        <f>SUBSTITUTE(Y14,"t1","t"&amp;Z14)</f>
        <v>Sheet7!S$576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[1]Sheet8!D$576</f>
        <v>122600.1</v>
      </c>
      <c r="E15" s="1">
        <f>[1]Sheet8!E$576</f>
        <v>493350</v>
      </c>
      <c r="F15" s="1">
        <f>[1]Sheet8!F$576</f>
        <v>0</v>
      </c>
      <c r="G15" s="1">
        <f>[1]Sheet8!G$576</f>
        <v>0</v>
      </c>
      <c r="H15" s="1">
        <f>[1]Sheet8!H$576</f>
        <v>0</v>
      </c>
      <c r="I15" s="1">
        <f>[1]Sheet8!I$576</f>
        <v>0</v>
      </c>
      <c r="J15" s="1">
        <f>[1]Sheet8!J$576</f>
        <v>122600.1</v>
      </c>
      <c r="K15" s="1">
        <f>[1]Sheet8!K$576</f>
        <v>493350</v>
      </c>
      <c r="L15" s="1">
        <f>[1]Sheet8!L$576</f>
        <v>0</v>
      </c>
      <c r="M15" s="1">
        <f>[1]Sheet8!M$576</f>
        <v>0</v>
      </c>
      <c r="N15" s="1">
        <f>[1]Sheet8!N$576</f>
        <v>92080.744000000006</v>
      </c>
      <c r="O15" s="1">
        <f>[1]Sheet8!O$576</f>
        <v>404458.864</v>
      </c>
      <c r="P15" s="1">
        <f>[1]Sheet8!P$576</f>
        <v>92080.744000000006</v>
      </c>
      <c r="Q15" s="1">
        <f>[1]Sheet8!Q$576</f>
        <v>404458.864</v>
      </c>
      <c r="R15" s="1">
        <f>[1]Sheet8!R$576</f>
        <v>30519.356</v>
      </c>
      <c r="S15" s="1">
        <f>[1]Sheet8!S$576</f>
        <v>88891.135999999999</v>
      </c>
      <c r="W15" t="str">
        <f>SUBSTITUTE(Y15,"t1","t"&amp;Z15)</f>
        <v>Sheet8!S$576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[1]Sheet9!D$576</f>
        <v>460191</v>
      </c>
      <c r="E16" s="1">
        <f>[1]Sheet9!E$576</f>
        <v>1353320</v>
      </c>
      <c r="F16" s="1">
        <f>[1]Sheet9!F$576</f>
        <v>0</v>
      </c>
      <c r="G16" s="1">
        <f>[1]Sheet9!G$576</f>
        <v>0</v>
      </c>
      <c r="H16" s="1">
        <f>[1]Sheet9!H$576</f>
        <v>0</v>
      </c>
      <c r="I16" s="1">
        <f>[1]Sheet9!I$576</f>
        <v>0</v>
      </c>
      <c r="J16" s="1">
        <f>[1]Sheet9!J$576</f>
        <v>460191</v>
      </c>
      <c r="K16" s="1">
        <f>[1]Sheet9!K$576</f>
        <v>1353320</v>
      </c>
      <c r="L16" s="1">
        <f>[1]Sheet9!L$576</f>
        <v>0</v>
      </c>
      <c r="M16" s="1">
        <f>[1]Sheet9!M$576</f>
        <v>0</v>
      </c>
      <c r="N16" s="1">
        <f>[1]Sheet9!N$576</f>
        <v>431504</v>
      </c>
      <c r="O16" s="1">
        <f>[1]Sheet9!O$576</f>
        <v>1327886</v>
      </c>
      <c r="P16" s="1">
        <f>[1]Sheet9!P$576</f>
        <v>431504</v>
      </c>
      <c r="Q16" s="1">
        <f>[1]Sheet9!Q$576</f>
        <v>1327886</v>
      </c>
      <c r="R16" s="1">
        <f>[1]Sheet9!R$576</f>
        <v>28687</v>
      </c>
      <c r="S16" s="1">
        <f>[1]Sheet9!S$576</f>
        <v>25434</v>
      </c>
      <c r="W16" t="str">
        <f>SUBSTITUTE(Y16,"t1","t"&amp;Z16)</f>
        <v>Sheet9!S$576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9045212.0999999996</v>
      </c>
      <c r="E17" s="1">
        <f>SUM(E8:E16)</f>
        <v>9728867</v>
      </c>
      <c r="F17" s="1">
        <f>SUM(F8:F16)</f>
        <v>82773</v>
      </c>
      <c r="G17" s="1">
        <f>SUM(G8:G16)</f>
        <v>105571</v>
      </c>
      <c r="H17" s="1">
        <f>SUM(H8:H16)</f>
        <v>64354</v>
      </c>
      <c r="I17" s="1">
        <f>SUM(I8:I16)</f>
        <v>1205</v>
      </c>
      <c r="J17" s="1">
        <f>SUM(J8:J16)</f>
        <v>9192339.0999999996</v>
      </c>
      <c r="K17" s="1">
        <f>SUM(K8:K16)</f>
        <v>9835643</v>
      </c>
      <c r="L17" s="1">
        <f>SUM(L8:L16)</f>
        <v>816145</v>
      </c>
      <c r="M17" s="1">
        <f>SUM(M8:M16)</f>
        <v>1012882</v>
      </c>
      <c r="N17" s="1">
        <f>SUM(N8:N16)</f>
        <v>7983451.7439999999</v>
      </c>
      <c r="O17" s="1">
        <f>SUM(O8:O16)</f>
        <v>7999781.8640000001</v>
      </c>
      <c r="P17" s="1">
        <f>SUM(P8:P16)</f>
        <v>8799596.743999999</v>
      </c>
      <c r="Q17" s="1">
        <f>SUM(Q8:Q16)</f>
        <v>9012663.8640000001</v>
      </c>
      <c r="R17" s="1">
        <f>SUM(R8:R16)</f>
        <v>392742.35600000003</v>
      </c>
      <c r="S17" s="1">
        <f>SUM(S8:S16)</f>
        <v>822979.13599999994</v>
      </c>
    </row>
    <row r="18" spans="1:26" ht="23.1" customHeight="1">
      <c r="A18" s="6">
        <v>10</v>
      </c>
      <c r="B18" s="9"/>
      <c r="C18" s="12" t="s">
        <v>18</v>
      </c>
      <c r="D18" s="1">
        <f>[1]Sheet10!D$576</f>
        <v>212840</v>
      </c>
      <c r="E18" s="1">
        <f>[1]Sheet10!E$576</f>
        <v>147356</v>
      </c>
      <c r="F18" s="1">
        <f>[1]Sheet10!F$576</f>
        <v>0</v>
      </c>
      <c r="G18" s="1">
        <f>[1]Sheet10!G$576</f>
        <v>0</v>
      </c>
      <c r="H18" s="1">
        <f>[1]Sheet10!H$576</f>
        <v>0</v>
      </c>
      <c r="I18" s="1">
        <f>[1]Sheet10!I$576</f>
        <v>0</v>
      </c>
      <c r="J18" s="1">
        <f>[1]Sheet10!J$576</f>
        <v>212840</v>
      </c>
      <c r="K18" s="1">
        <f>[1]Sheet10!K$576</f>
        <v>147356</v>
      </c>
      <c r="L18" s="1">
        <f>[1]Sheet10!L$576</f>
        <v>0</v>
      </c>
      <c r="M18" s="1">
        <f>[1]Sheet10!M$576</f>
        <v>0</v>
      </c>
      <c r="N18" s="1">
        <f>[1]Sheet10!N$576</f>
        <v>185860</v>
      </c>
      <c r="O18" s="1">
        <f>[1]Sheet10!O$576</f>
        <v>85979</v>
      </c>
      <c r="P18" s="1">
        <f>[1]Sheet10!P$576</f>
        <v>185860</v>
      </c>
      <c r="Q18" s="1">
        <f>[1]Sheet10!Q$576</f>
        <v>85979</v>
      </c>
      <c r="R18" s="1">
        <f>[1]Sheet10!R$576</f>
        <v>26980</v>
      </c>
      <c r="S18" s="1">
        <f>[1]Sheet10!S$576</f>
        <v>61377</v>
      </c>
      <c r="W18" t="str">
        <f>SUBSTITUTE(Y18,"t1","t"&amp;Z18)</f>
        <v>Sheet10!S$576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[1]Sheet11!D$576</f>
        <v>0</v>
      </c>
      <c r="E19" s="1">
        <f>[1]Sheet11!E$576</f>
        <v>0</v>
      </c>
      <c r="F19" s="1">
        <f>[1]Sheet11!F$576</f>
        <v>0</v>
      </c>
      <c r="G19" s="1">
        <f>[1]Sheet11!G$576</f>
        <v>0</v>
      </c>
      <c r="H19" s="1">
        <f>[1]Sheet11!H$576</f>
        <v>0</v>
      </c>
      <c r="I19" s="1">
        <f>[1]Sheet11!I$576</f>
        <v>0</v>
      </c>
      <c r="J19" s="1">
        <f>[1]Sheet11!J$576</f>
        <v>0</v>
      </c>
      <c r="K19" s="1">
        <f>[1]Sheet11!K$576</f>
        <v>0</v>
      </c>
      <c r="L19" s="1">
        <f>[1]Sheet11!L$576</f>
        <v>0</v>
      </c>
      <c r="M19" s="1">
        <f>[1]Sheet11!M$576</f>
        <v>0</v>
      </c>
      <c r="N19" s="1">
        <f>[1]Sheet11!N$576</f>
        <v>0</v>
      </c>
      <c r="O19" s="1">
        <f>[1]Sheet11!O$576</f>
        <v>0</v>
      </c>
      <c r="P19" s="1">
        <f>[1]Sheet11!P$576</f>
        <v>0</v>
      </c>
      <c r="Q19" s="1">
        <f>[1]Sheet11!Q$576</f>
        <v>0</v>
      </c>
      <c r="R19" s="1">
        <f>[1]Sheet11!R$576</f>
        <v>0</v>
      </c>
      <c r="S19" s="1">
        <f>[1]Sheet11!S$576</f>
        <v>0</v>
      </c>
      <c r="W19" t="str">
        <f>SUBSTITUTE(Y19,"t1","t"&amp;Z19)</f>
        <v>Sheet11!S$576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212840</v>
      </c>
      <c r="E20" s="1">
        <f>SUM(E18:E19)</f>
        <v>147356</v>
      </c>
      <c r="F20" s="1">
        <f>SUM(F18:F19)</f>
        <v>0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212840</v>
      </c>
      <c r="K20" s="1">
        <f>SUM(K18:K19)</f>
        <v>147356</v>
      </c>
      <c r="L20" s="1">
        <f>SUM(L18:L19)</f>
        <v>0</v>
      </c>
      <c r="M20" s="1">
        <f>SUM(M18:M19)</f>
        <v>0</v>
      </c>
      <c r="N20" s="1">
        <f>SUM(N18:N19)</f>
        <v>185860</v>
      </c>
      <c r="O20" s="1">
        <f>SUM(O18:O19)</f>
        <v>85979</v>
      </c>
      <c r="P20" s="1">
        <f>SUM(P18:P19)</f>
        <v>185860</v>
      </c>
      <c r="Q20" s="1">
        <f>SUM(Q18:Q19)</f>
        <v>85979</v>
      </c>
      <c r="R20" s="1">
        <f>SUM(R18:R19)</f>
        <v>26980</v>
      </c>
      <c r="S20" s="1">
        <f>SUM(S18:S19)</f>
        <v>61377</v>
      </c>
    </row>
    <row r="21" spans="1:26" ht="23.1" customHeight="1">
      <c r="A21" s="6"/>
      <c r="B21" s="9"/>
      <c r="C21" s="10" t="s">
        <v>15</v>
      </c>
      <c r="D21" s="1">
        <f>SUM(D17+D20)</f>
        <v>9258052.0999999996</v>
      </c>
      <c r="E21" s="1">
        <f>SUM(E17+E20)</f>
        <v>9876223</v>
      </c>
      <c r="F21" s="1">
        <f>SUM(F17+F20)</f>
        <v>82773</v>
      </c>
      <c r="G21" s="1">
        <f>SUM(G17+G20)</f>
        <v>105571</v>
      </c>
      <c r="H21" s="1">
        <f>SUM(H17+H20)</f>
        <v>64354</v>
      </c>
      <c r="I21" s="1">
        <f>SUM(I17+I20)</f>
        <v>1205</v>
      </c>
      <c r="J21" s="1">
        <f>SUM(J17+J20)</f>
        <v>9405179.0999999996</v>
      </c>
      <c r="K21" s="1">
        <f>SUM(K17+K20)</f>
        <v>9982999</v>
      </c>
      <c r="L21" s="1">
        <f>SUM(L17+L20)</f>
        <v>816145</v>
      </c>
      <c r="M21" s="1">
        <f>SUM(M17+M20)</f>
        <v>1012882</v>
      </c>
      <c r="N21" s="1">
        <f>SUM(N17+N20)</f>
        <v>8169311.7439999999</v>
      </c>
      <c r="O21" s="1">
        <f>SUM(O17+O20)</f>
        <v>8085760.8640000001</v>
      </c>
      <c r="P21" s="1">
        <f>SUM(P17+P20)</f>
        <v>8985456.743999999</v>
      </c>
      <c r="Q21" s="1">
        <f>SUM(Q17+Q20)</f>
        <v>9098642.8640000001</v>
      </c>
      <c r="R21" s="1">
        <f>SUM(R17+R20)</f>
        <v>419722.35600000003</v>
      </c>
      <c r="S21" s="1">
        <f>SUM(S17+S20)</f>
        <v>884356.13599999994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[1]Sheet12!D$576</f>
        <v>1690801</v>
      </c>
      <c r="E22" s="1">
        <f>[1]Sheet12!E$576</f>
        <v>2091487</v>
      </c>
      <c r="F22" s="1">
        <f>[1]Sheet12!F$576</f>
        <v>0</v>
      </c>
      <c r="G22" s="1">
        <f>[1]Sheet12!G$576</f>
        <v>0</v>
      </c>
      <c r="H22" s="1">
        <f>[1]Sheet12!H$576</f>
        <v>0</v>
      </c>
      <c r="I22" s="1">
        <f>[1]Sheet12!I$576</f>
        <v>0</v>
      </c>
      <c r="J22" s="1">
        <f>[1]Sheet12!J$576</f>
        <v>1690801</v>
      </c>
      <c r="K22" s="1">
        <f>[1]Sheet12!K$576</f>
        <v>2091487</v>
      </c>
      <c r="L22" s="1">
        <f>[1]Sheet12!L$576</f>
        <v>0</v>
      </c>
      <c r="M22" s="1">
        <f>[1]Sheet12!M$576</f>
        <v>0</v>
      </c>
      <c r="N22" s="1">
        <f>[1]Sheet12!N$576</f>
        <v>0</v>
      </c>
      <c r="O22" s="1">
        <f>[1]Sheet12!O$576</f>
        <v>1834492</v>
      </c>
      <c r="P22" s="1">
        <f>[1]Sheet12!P$576</f>
        <v>1552120</v>
      </c>
      <c r="Q22" s="1">
        <f>[1]Sheet12!Q$576</f>
        <v>1834492</v>
      </c>
      <c r="R22" s="1">
        <f>[1]Sheet12!R$576</f>
        <v>138681</v>
      </c>
      <c r="S22" s="1">
        <f>[1]Sheet12!S$576</f>
        <v>256995</v>
      </c>
      <c r="W22" t="str">
        <f>SUBSTITUTE(Y22,"t1","t"&amp;Z22)</f>
        <v>Sheet12!S$576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[1]Sheet13!D$576</f>
        <v>19750</v>
      </c>
      <c r="E23" s="1">
        <f>[1]Sheet13!E$576</f>
        <v>512594</v>
      </c>
      <c r="F23" s="1">
        <f>[1]Sheet13!F$576</f>
        <v>182160</v>
      </c>
      <c r="G23" s="1">
        <f>[1]Sheet13!G$576</f>
        <v>29277</v>
      </c>
      <c r="H23" s="1">
        <f>[1]Sheet13!H$576</f>
        <v>0</v>
      </c>
      <c r="I23" s="1">
        <f>[1]Sheet13!I$576</f>
        <v>0</v>
      </c>
      <c r="J23" s="1">
        <f>[1]Sheet13!J$576</f>
        <v>201910</v>
      </c>
      <c r="K23" s="1">
        <f>[1]Sheet13!K$576</f>
        <v>541871</v>
      </c>
      <c r="L23" s="1">
        <f>[1]Sheet13!L$576</f>
        <v>0</v>
      </c>
      <c r="M23" s="1">
        <f>[1]Sheet13!M$576</f>
        <v>0</v>
      </c>
      <c r="N23" s="1">
        <f>[1]Sheet13!N$576</f>
        <v>171796</v>
      </c>
      <c r="O23" s="1">
        <f>[1]Sheet13!O$576</f>
        <v>424655</v>
      </c>
      <c r="P23" s="1">
        <f>[1]Sheet13!P$576</f>
        <v>171796</v>
      </c>
      <c r="Q23" s="1">
        <f>[1]Sheet13!Q$576</f>
        <v>424655</v>
      </c>
      <c r="R23" s="1">
        <f>[1]Sheet13!R$576</f>
        <v>30114</v>
      </c>
      <c r="S23" s="1">
        <f>[1]Sheet13!S$576</f>
        <v>117216</v>
      </c>
      <c r="W23" t="str">
        <f>SUBSTITUTE(Y23,"t1","t"&amp;Z23)</f>
        <v>Sheet13!S$576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[1]Sheet14!D$576</f>
        <v>84280</v>
      </c>
      <c r="E24" s="1">
        <f>[1]Sheet14!E$576</f>
        <v>263045</v>
      </c>
      <c r="F24" s="1">
        <f>[1]Sheet14!F$576</f>
        <v>33269</v>
      </c>
      <c r="G24" s="1">
        <f>[1]Sheet14!G$576</f>
        <v>0</v>
      </c>
      <c r="H24" s="1">
        <f>[1]Sheet14!H$576</f>
        <v>0</v>
      </c>
      <c r="I24" s="1">
        <f>[1]Sheet14!I$576</f>
        <v>0</v>
      </c>
      <c r="J24" s="1">
        <f>[1]Sheet14!J$576</f>
        <v>117549</v>
      </c>
      <c r="K24" s="1">
        <f>[1]Sheet14!K$576</f>
        <v>263045</v>
      </c>
      <c r="L24" s="1">
        <f>[1]Sheet14!L$576</f>
        <v>0</v>
      </c>
      <c r="M24" s="1">
        <f>[1]Sheet14!M$576</f>
        <v>0</v>
      </c>
      <c r="N24" s="1">
        <f>[1]Sheet14!N$576</f>
        <v>0</v>
      </c>
      <c r="O24" s="1">
        <f>[1]Sheet14!O$576</f>
        <v>54950</v>
      </c>
      <c r="P24" s="1">
        <f>[1]Sheet14!P$576</f>
        <v>0</v>
      </c>
      <c r="Q24" s="1">
        <f>[1]Sheet14!Q$576</f>
        <v>54950</v>
      </c>
      <c r="R24" s="1">
        <f>[1]Sheet14!R$576</f>
        <v>117549</v>
      </c>
      <c r="S24" s="1">
        <f>[1]Sheet14!S$576</f>
        <v>208095</v>
      </c>
      <c r="W24" t="str">
        <f>SUBSTITUTE(Y24,"t1","t"&amp;Z24)</f>
        <v>Sheet14!S$576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[1]Sheet15!D$576</f>
        <v>464462</v>
      </c>
      <c r="E25" s="1">
        <f>[1]Sheet15!E$576</f>
        <v>594003</v>
      </c>
      <c r="F25" s="1">
        <f>[1]Sheet15!F$576</f>
        <v>0</v>
      </c>
      <c r="G25" s="1">
        <f>[1]Sheet15!G$576</f>
        <v>0</v>
      </c>
      <c r="H25" s="1">
        <f>[1]Sheet15!H$576</f>
        <v>0</v>
      </c>
      <c r="I25" s="1">
        <f>[1]Sheet15!I$576</f>
        <v>0</v>
      </c>
      <c r="J25" s="1">
        <f>[1]Sheet15!J$576</f>
        <v>464462</v>
      </c>
      <c r="K25" s="1">
        <f>[1]Sheet15!K$576</f>
        <v>594003</v>
      </c>
      <c r="L25" s="1">
        <f>[1]Sheet15!L$576</f>
        <v>4417</v>
      </c>
      <c r="M25" s="1">
        <f>[1]Sheet15!M$576</f>
        <v>0</v>
      </c>
      <c r="N25" s="1">
        <f>[1]Sheet15!N$576</f>
        <v>88353</v>
      </c>
      <c r="O25" s="1">
        <f>[1]Sheet15!O$576</f>
        <v>28603</v>
      </c>
      <c r="P25" s="1">
        <f>[1]Sheet15!P$576</f>
        <v>92770</v>
      </c>
      <c r="Q25" s="1">
        <f>[1]Sheet15!Q$576</f>
        <v>28603</v>
      </c>
      <c r="R25" s="1">
        <f>[1]Sheet15!R$576</f>
        <v>371692</v>
      </c>
      <c r="S25" s="1">
        <f>[1]Sheet15!S$576</f>
        <v>565400</v>
      </c>
      <c r="W25" t="str">
        <f>SUBSTITUTE(Y25,"t1","t"&amp;Z25)</f>
        <v>Sheet15!S$576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[1]Sheet16!D$576</f>
        <v>3760400</v>
      </c>
      <c r="E26" s="1">
        <f>[1]Sheet16!E$576</f>
        <v>4973067</v>
      </c>
      <c r="F26" s="1">
        <f>[1]Sheet16!F$576</f>
        <v>47800</v>
      </c>
      <c r="G26" s="1">
        <f>[1]Sheet16!G$576</f>
        <v>58154</v>
      </c>
      <c r="H26" s="1">
        <f>[1]Sheet16!H$576</f>
        <v>0</v>
      </c>
      <c r="I26" s="1">
        <f>[1]Sheet16!I$576</f>
        <v>0</v>
      </c>
      <c r="J26" s="1">
        <f>[1]Sheet16!J$576</f>
        <v>3808200</v>
      </c>
      <c r="K26" s="1">
        <f>[1]Sheet16!K$576</f>
        <v>5031221</v>
      </c>
      <c r="L26" s="1">
        <f>[1]Sheet16!L$576</f>
        <v>304838</v>
      </c>
      <c r="M26" s="1">
        <f>[1]Sheet16!M$576</f>
        <v>291910</v>
      </c>
      <c r="N26" s="1">
        <f>[1]Sheet16!N$576</f>
        <v>925505</v>
      </c>
      <c r="O26" s="1">
        <f>[1]Sheet16!O$576</f>
        <v>1819040</v>
      </c>
      <c r="P26" s="1">
        <f>[1]Sheet16!P$576</f>
        <v>1230343</v>
      </c>
      <c r="Q26" s="1">
        <f>[1]Sheet16!Q$576</f>
        <v>2110950</v>
      </c>
      <c r="R26" s="1">
        <f>[1]Sheet16!R$576</f>
        <v>2577857</v>
      </c>
      <c r="S26" s="1">
        <f>[1]Sheet16!S$576</f>
        <v>2920271</v>
      </c>
      <c r="W26" t="str">
        <f>SUBSTITUTE(Y26,"t1","t"&amp;Z26)</f>
        <v>Sheet16!S$576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[1]Sheet17!D$576</f>
        <v>0</v>
      </c>
      <c r="E27" s="1">
        <f>[1]Sheet17!E$576</f>
        <v>0</v>
      </c>
      <c r="F27" s="1">
        <f>[1]Sheet17!F$576</f>
        <v>0</v>
      </c>
      <c r="G27" s="1">
        <f>[1]Sheet17!G$576</f>
        <v>0</v>
      </c>
      <c r="H27" s="1">
        <f>[1]Sheet17!H$576</f>
        <v>0</v>
      </c>
      <c r="I27" s="1">
        <f>[1]Sheet17!I$576</f>
        <v>0</v>
      </c>
      <c r="J27" s="1">
        <f>[1]Sheet17!J$576</f>
        <v>0</v>
      </c>
      <c r="K27" s="1">
        <f>[1]Sheet17!K$576</f>
        <v>0</v>
      </c>
      <c r="L27" s="1">
        <f>[1]Sheet17!L$576</f>
        <v>0</v>
      </c>
      <c r="M27" s="1">
        <f>[1]Sheet17!M$576</f>
        <v>0</v>
      </c>
      <c r="N27" s="1">
        <f>[1]Sheet17!N$576</f>
        <v>0</v>
      </c>
      <c r="O27" s="1">
        <f>[1]Sheet17!O$576</f>
        <v>0</v>
      </c>
      <c r="P27" s="1">
        <f>[1]Sheet17!P$576</f>
        <v>0</v>
      </c>
      <c r="Q27" s="1">
        <f>[1]Sheet17!Q$576</f>
        <v>0</v>
      </c>
      <c r="R27" s="1">
        <f>[1]Sheet17!R$576</f>
        <v>0</v>
      </c>
      <c r="S27" s="1">
        <f>[1]Sheet17!S$576</f>
        <v>0</v>
      </c>
      <c r="W27" t="str">
        <f>SUBSTITUTE(Y27,"t1","t"&amp;Z27)</f>
        <v>Sheet17!S$576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[1]Sheet18!D$576</f>
        <v>0</v>
      </c>
      <c r="E28" s="1">
        <f>[1]Sheet18!E$576</f>
        <v>0</v>
      </c>
      <c r="F28" s="1">
        <f>[1]Sheet18!F$576</f>
        <v>0</v>
      </c>
      <c r="G28" s="1">
        <f>[1]Sheet18!G$576</f>
        <v>0</v>
      </c>
      <c r="H28" s="1">
        <f>[1]Sheet18!H$576</f>
        <v>0</v>
      </c>
      <c r="I28" s="1">
        <f>[1]Sheet18!I$576</f>
        <v>0</v>
      </c>
      <c r="J28" s="1">
        <f>[1]Sheet18!J$576</f>
        <v>0</v>
      </c>
      <c r="K28" s="1">
        <f>[1]Sheet18!K$576</f>
        <v>0</v>
      </c>
      <c r="L28" s="1">
        <f>[1]Sheet18!L$576</f>
        <v>0</v>
      </c>
      <c r="M28" s="1">
        <f>[1]Sheet18!M$576</f>
        <v>0</v>
      </c>
      <c r="N28" s="1">
        <f>[1]Sheet18!N$576</f>
        <v>0</v>
      </c>
      <c r="O28" s="1">
        <f>[1]Sheet18!O$576</f>
        <v>0</v>
      </c>
      <c r="P28" s="1">
        <f>[1]Sheet18!P$576</f>
        <v>0</v>
      </c>
      <c r="Q28" s="1">
        <f>[1]Sheet18!Q$576</f>
        <v>0</v>
      </c>
      <c r="R28" s="1">
        <f>[1]Sheet18!R$576</f>
        <v>0</v>
      </c>
      <c r="S28" s="1">
        <f>[1]Sheet18!S$576</f>
        <v>0</v>
      </c>
      <c r="W28" t="str">
        <f>SUBSTITUTE(Y28,"t1","t"&amp;Z28)</f>
        <v>Sheet18!S$576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[1]Sheet19!D$576</f>
        <v>1711493</v>
      </c>
      <c r="E29" s="1">
        <f>[1]Sheet19!E$576</f>
        <v>1562554.5789999999</v>
      </c>
      <c r="F29" s="1">
        <f>[1]Sheet19!F$576</f>
        <v>440536</v>
      </c>
      <c r="G29" s="1">
        <f>[1]Sheet19!G$576</f>
        <v>681436</v>
      </c>
      <c r="H29" s="1">
        <f>[1]Sheet19!H$576</f>
        <v>0</v>
      </c>
      <c r="I29" s="1">
        <f>[1]Sheet19!I$576</f>
        <v>0</v>
      </c>
      <c r="J29" s="1">
        <f>[1]Sheet19!J$576</f>
        <v>2152029</v>
      </c>
      <c r="K29" s="1">
        <f>[1]Sheet19!K$576</f>
        <v>2243990.5789999999</v>
      </c>
      <c r="L29" s="1">
        <f>[1]Sheet19!L$576</f>
        <v>0</v>
      </c>
      <c r="M29" s="1">
        <f>[1]Sheet19!M$576</f>
        <v>0</v>
      </c>
      <c r="N29" s="1">
        <f>[1]Sheet19!N$576</f>
        <v>2061223.59</v>
      </c>
      <c r="O29" s="1">
        <f>[1]Sheet19!O$576</f>
        <v>2122771</v>
      </c>
      <c r="P29" s="1">
        <f>[1]Sheet19!P$576</f>
        <v>2061223.59</v>
      </c>
      <c r="Q29" s="1">
        <f>[1]Sheet19!Q$576</f>
        <v>2122771</v>
      </c>
      <c r="R29" s="1">
        <f>[1]Sheet19!R$576</f>
        <v>90805.409999999916</v>
      </c>
      <c r="S29" s="1">
        <f>[1]Sheet19!S$576</f>
        <v>121219.57899999991</v>
      </c>
      <c r="W29" t="str">
        <f>SUBSTITUTE(Y29,"t1","t"&amp;Z29)</f>
        <v>Sheet19!S$576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[1]Sheet20!D$576</f>
        <v>0</v>
      </c>
      <c r="E30" s="1">
        <f>[1]Sheet20!E$576</f>
        <v>0</v>
      </c>
      <c r="F30" s="1">
        <f>[1]Sheet20!F$576</f>
        <v>0</v>
      </c>
      <c r="G30" s="1">
        <f>[1]Sheet20!G$576</f>
        <v>0</v>
      </c>
      <c r="H30" s="1">
        <f>[1]Sheet20!H$576</f>
        <v>0</v>
      </c>
      <c r="I30" s="1">
        <f>[1]Sheet20!I$576</f>
        <v>0</v>
      </c>
      <c r="J30" s="1">
        <f>[1]Sheet20!J$576</f>
        <v>0</v>
      </c>
      <c r="K30" s="1">
        <f>[1]Sheet20!K$576</f>
        <v>0</v>
      </c>
      <c r="L30" s="1">
        <f>[1]Sheet20!L$576</f>
        <v>0</v>
      </c>
      <c r="M30" s="1">
        <f>[1]Sheet20!M$576</f>
        <v>0</v>
      </c>
      <c r="N30" s="1">
        <f>[1]Sheet20!N$576</f>
        <v>0</v>
      </c>
      <c r="O30" s="1">
        <f>[1]Sheet20!O$576</f>
        <v>0</v>
      </c>
      <c r="P30" s="1">
        <f>[1]Sheet20!P$576</f>
        <v>0</v>
      </c>
      <c r="Q30" s="1">
        <f>[1]Sheet20!Q$576</f>
        <v>0</v>
      </c>
      <c r="R30" s="1">
        <f>[1]Sheet20!R$576</f>
        <v>0</v>
      </c>
      <c r="S30" s="1">
        <f>[1]Sheet20!S$576</f>
        <v>0</v>
      </c>
      <c r="W30" t="str">
        <f>SUBSTITUTE(Y30,"t1","t"&amp;Z30)</f>
        <v>Sheet20!S$576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[1]Sheet21!D$576</f>
        <v>1036406</v>
      </c>
      <c r="E31" s="1">
        <f>[1]Sheet21!E$576</f>
        <v>2518732</v>
      </c>
      <c r="F31" s="1">
        <f>[1]Sheet21!F$576</f>
        <v>0</v>
      </c>
      <c r="G31" s="1">
        <f>[1]Sheet21!G$576</f>
        <v>0</v>
      </c>
      <c r="H31" s="1">
        <f>[1]Sheet21!H$576</f>
        <v>0</v>
      </c>
      <c r="I31" s="1">
        <f>[1]Sheet21!I$576</f>
        <v>0</v>
      </c>
      <c r="J31" s="1">
        <f>[1]Sheet21!J$576</f>
        <v>1036406</v>
      </c>
      <c r="K31" s="1">
        <f>[1]Sheet21!K$576</f>
        <v>2518732</v>
      </c>
      <c r="L31" s="1">
        <f>[1]Sheet21!L$576</f>
        <v>6529</v>
      </c>
      <c r="M31" s="1">
        <f>[1]Sheet21!M$576</f>
        <v>72268</v>
      </c>
      <c r="N31" s="1">
        <f>[1]Sheet21!N$576</f>
        <v>1006383.1109999998</v>
      </c>
      <c r="O31" s="1">
        <f>[1]Sheet21!O$576</f>
        <v>2377454.3459999999</v>
      </c>
      <c r="P31" s="1">
        <f>[1]Sheet21!P$576</f>
        <v>1012912.1109999998</v>
      </c>
      <c r="Q31" s="1">
        <f>[1]Sheet21!Q$576</f>
        <v>2449722.3459999999</v>
      </c>
      <c r="R31" s="1">
        <f>[1]Sheet21!R$576</f>
        <v>23493.889000000199</v>
      </c>
      <c r="S31" s="1">
        <f>[1]Sheet21!S$576</f>
        <v>69009.654000000097</v>
      </c>
      <c r="W31" t="str">
        <f>SUBSTITUTE(Y31,"t1","t"&amp;Z31)</f>
        <v>Sheet21!S$576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[1]Sheet22!D$576</f>
        <v>0</v>
      </c>
      <c r="E32" s="1">
        <f>[1]Sheet22!E$576</f>
        <v>0</v>
      </c>
      <c r="F32" s="1">
        <f>[1]Sheet22!F$576</f>
        <v>0</v>
      </c>
      <c r="G32" s="1">
        <f>[1]Sheet22!G$576</f>
        <v>0</v>
      </c>
      <c r="H32" s="1">
        <f>[1]Sheet22!H$576</f>
        <v>0</v>
      </c>
      <c r="I32" s="1">
        <f>[1]Sheet22!I$576</f>
        <v>0</v>
      </c>
      <c r="J32" s="1">
        <f>[1]Sheet22!J$576</f>
        <v>0</v>
      </c>
      <c r="K32" s="1">
        <f>[1]Sheet22!K$576</f>
        <v>0</v>
      </c>
      <c r="L32" s="1">
        <f>[1]Sheet22!L$576</f>
        <v>0</v>
      </c>
      <c r="M32" s="1">
        <f>[1]Sheet22!M$576</f>
        <v>0</v>
      </c>
      <c r="N32" s="1">
        <f>[1]Sheet22!N$576</f>
        <v>0</v>
      </c>
      <c r="O32" s="1">
        <f>[1]Sheet22!O$576</f>
        <v>0</v>
      </c>
      <c r="P32" s="1">
        <f>[1]Sheet22!P$576</f>
        <v>0</v>
      </c>
      <c r="Q32" s="1">
        <f>[1]Sheet22!Q$576</f>
        <v>0</v>
      </c>
      <c r="R32" s="1">
        <f>[1]Sheet22!R$576</f>
        <v>0</v>
      </c>
      <c r="S32" s="1">
        <f>[1]Sheet22!S$576</f>
        <v>0</v>
      </c>
      <c r="W32" t="str">
        <f>SUBSTITUTE(Y32,"t1","t"&amp;Z32)</f>
        <v>Sheet22!S$576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8767592</v>
      </c>
      <c r="E33" s="1">
        <f>SUM(E22:E32)</f>
        <v>12515482.579</v>
      </c>
      <c r="F33" s="1">
        <f>SUM(F22:F32)</f>
        <v>703765</v>
      </c>
      <c r="G33" s="1">
        <f>SUM(G22:G32)</f>
        <v>768867</v>
      </c>
      <c r="H33" s="1">
        <f>SUM(H22:H32)</f>
        <v>0</v>
      </c>
      <c r="I33" s="1">
        <f>SUM(I22:I32)</f>
        <v>0</v>
      </c>
      <c r="J33" s="1">
        <f>SUM(J22:J32)</f>
        <v>9471357</v>
      </c>
      <c r="K33" s="1">
        <f>SUM(K22:K32)</f>
        <v>13284349.579</v>
      </c>
      <c r="L33" s="1">
        <f>SUM(L22:L32)</f>
        <v>315784</v>
      </c>
      <c r="M33" s="1">
        <f>SUM(M22:M32)</f>
        <v>364178</v>
      </c>
      <c r="N33" s="1">
        <f>SUM(N22:N32)</f>
        <v>4253260.7009999994</v>
      </c>
      <c r="O33" s="1">
        <f>SUM(O22:O32)</f>
        <v>8661965.3460000008</v>
      </c>
      <c r="P33" s="1">
        <f>SUM(P22:P32)</f>
        <v>6121164.7009999994</v>
      </c>
      <c r="Q33" s="1">
        <f>SUM(Q22:Q32)</f>
        <v>9026143.3460000008</v>
      </c>
      <c r="R33" s="1">
        <f>SUM(R22:R32)</f>
        <v>3350192.2990000006</v>
      </c>
      <c r="S33" s="1">
        <f>SUM(S22:S32)</f>
        <v>4258206.233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18025644.100000001</v>
      </c>
      <c r="E34" s="1">
        <f>E33+E21</f>
        <v>22391705.579</v>
      </c>
      <c r="F34" s="1">
        <f>F33+F21</f>
        <v>786538</v>
      </c>
      <c r="G34" s="1">
        <f>G33+G21</f>
        <v>874438</v>
      </c>
      <c r="H34" s="1">
        <f>H33+H21</f>
        <v>64354</v>
      </c>
      <c r="I34" s="1">
        <f>I33+I21</f>
        <v>1205</v>
      </c>
      <c r="J34" s="1">
        <f>J33+J21</f>
        <v>18876536.100000001</v>
      </c>
      <c r="K34" s="1">
        <f>K33+K21</f>
        <v>23267348.579</v>
      </c>
      <c r="L34" s="1">
        <f>L33+L21</f>
        <v>1131929</v>
      </c>
      <c r="M34" s="1">
        <f>M33+M21</f>
        <v>1377060</v>
      </c>
      <c r="N34" s="1">
        <f>N33+N21</f>
        <v>12422572.445</v>
      </c>
      <c r="O34" s="1">
        <f>O33+O21</f>
        <v>16747726.210000001</v>
      </c>
      <c r="P34" s="1">
        <f>P33+P21</f>
        <v>15106621.444999998</v>
      </c>
      <c r="Q34" s="1">
        <f>Q33+Q21</f>
        <v>18124786.210000001</v>
      </c>
      <c r="R34" s="1">
        <f>R33+R21</f>
        <v>3769914.6550000007</v>
      </c>
      <c r="S34" s="1">
        <f>S33+S21</f>
        <v>5142562.3689999999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80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2015-05-17T16:08:11Z</dcterms:created>
  <dcterms:modified xsi:type="dcterms:W3CDTF">2015-05-17T16:08:14Z</dcterms:modified>
</cp:coreProperties>
</file>