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<sst xmlns="http://schemas.openxmlformats.org/spreadsheetml/2006/main" count="61" uniqueCount="41">
  <si>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</si>
  <si>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</si>
  <si>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Sheet1!S$590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</si>
  <si>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</si>
  <si>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</si>
  <si>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</si>
  <si>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</si>
  <si>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</si>
  <si>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</si>
  <si>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</si>
  <si>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</si>
  <si>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</si>
  <si>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</si>
  <si>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</si>
  <si>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</si>
  <si>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</si>
  <si>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</si>
  <si>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</si>
  <si>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</si>
  <si>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</si>
  <si>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</si>
  <si>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</si>
  <si>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</si>
  <si>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</si>
  <si>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</si>
  <si>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</si>
  <si>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</si>
  <si>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</si>
  <si>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</si>
  <si>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</si>
  <si>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</si>
  <si>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</si>
  <si>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</si>
  <si>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</si>
  <si>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</si>
  <si>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</si>
  <si>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</si>
  <si>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</si>
  <si>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</si>
  <si>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(82): Outstanding Claims Reserve – at beginning for 2013-2014  (Others) In Omani Rial</t>
  </si>
  <si>
    <t>جدول رقم (82): مخصص التعويضات تحت التسوية  أول العام لعامي 2013-2014م   (أخرى)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</si>
</sst>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</sheetData>
      <sheetData sheetId="2">
        <row r="590">
          <cell r="D590">
            <v>1899239</v>
          </cell>
          <cell r="E590">
            <v>2078918</v>
          </cell>
          <cell r="F590">
            <v>0</v>
          </cell>
          <cell r="G590">
            <v>0</v>
          </cell>
          <cell r="H590">
            <v>201</v>
          </cell>
          <cell r="I590">
            <v>201</v>
          </cell>
          <cell r="J590">
            <v>1899440</v>
          </cell>
          <cell r="K590">
            <v>2079119</v>
          </cell>
          <cell r="L590">
            <v>455713</v>
          </cell>
          <cell r="M590">
            <v>377563</v>
          </cell>
          <cell r="N590">
            <v>815187</v>
          </cell>
          <cell r="O590">
            <v>923307</v>
          </cell>
          <cell r="P590">
            <v>1270900</v>
          </cell>
          <cell r="Q590">
            <v>1300870</v>
          </cell>
          <cell r="R590">
            <v>628540</v>
          </cell>
          <cell r="S590">
            <v>778249</v>
          </cell>
        </row>
      </sheetData>
      <sheetData sheetId="3">
        <row r="590">
          <cell r="D590">
            <v>1852731</v>
          </cell>
          <cell r="E590">
            <v>1636845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1852731</v>
          </cell>
          <cell r="K590">
            <v>1636845</v>
          </cell>
          <cell r="L590">
            <v>9113</v>
          </cell>
          <cell r="M590">
            <v>9113</v>
          </cell>
          <cell r="N590">
            <v>1004768</v>
          </cell>
          <cell r="O590">
            <v>1061510</v>
          </cell>
          <cell r="P590">
            <v>1013881</v>
          </cell>
          <cell r="Q590">
            <v>1070623</v>
          </cell>
          <cell r="R590">
            <v>838850</v>
          </cell>
          <cell r="S590">
            <v>566222</v>
          </cell>
        </row>
      </sheetData>
      <sheetData sheetId="4">
        <row r="590">
          <cell r="D590">
            <v>109914</v>
          </cell>
          <cell r="E590">
            <v>108164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109914</v>
          </cell>
          <cell r="K590">
            <v>108164</v>
          </cell>
          <cell r="L590">
            <v>0</v>
          </cell>
          <cell r="M590">
            <v>0</v>
          </cell>
          <cell r="N590">
            <v>99880</v>
          </cell>
          <cell r="O590">
            <v>98227</v>
          </cell>
          <cell r="P590">
            <v>99880</v>
          </cell>
          <cell r="Q590">
            <v>98227</v>
          </cell>
          <cell r="R590">
            <v>10034</v>
          </cell>
          <cell r="S590">
            <v>9937</v>
          </cell>
        </row>
      </sheetData>
      <sheetData sheetId="5">
        <row r="590">
          <cell r="D590">
            <v>147008</v>
          </cell>
          <cell r="E590">
            <v>169436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147008</v>
          </cell>
          <cell r="K590">
            <v>169436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147008</v>
          </cell>
          <cell r="S590">
            <v>169436</v>
          </cell>
        </row>
      </sheetData>
      <sheetData sheetId="6">
        <row r="590">
          <cell r="D590">
            <v>51693</v>
          </cell>
          <cell r="E590">
            <v>15269</v>
          </cell>
          <cell r="F590">
            <v>600</v>
          </cell>
          <cell r="G590">
            <v>2105</v>
          </cell>
          <cell r="H590">
            <v>0</v>
          </cell>
          <cell r="I590">
            <v>20000</v>
          </cell>
          <cell r="J590">
            <v>52293</v>
          </cell>
          <cell r="K590">
            <v>37374</v>
          </cell>
          <cell r="L590">
            <v>0</v>
          </cell>
          <cell r="M590">
            <v>0</v>
          </cell>
          <cell r="N590">
            <v>2780</v>
          </cell>
          <cell r="O590">
            <v>1288</v>
          </cell>
          <cell r="P590">
            <v>2780</v>
          </cell>
          <cell r="Q590">
            <v>1288</v>
          </cell>
          <cell r="R590">
            <v>49513</v>
          </cell>
          <cell r="S590">
            <v>36086</v>
          </cell>
        </row>
      </sheetData>
      <sheetData sheetId="7">
        <row r="591">
          <cell r="D591">
            <v>208729</v>
          </cell>
          <cell r="E591">
            <v>283422</v>
          </cell>
          <cell r="F591">
            <v>0</v>
          </cell>
          <cell r="G591">
            <v>2726</v>
          </cell>
          <cell r="H591">
            <v>4036</v>
          </cell>
          <cell r="I591">
            <v>1310</v>
          </cell>
          <cell r="J591">
            <v>212765</v>
          </cell>
          <cell r="K591">
            <v>287458</v>
          </cell>
          <cell r="L591">
            <v>6000</v>
          </cell>
          <cell r="M591">
            <v>27980</v>
          </cell>
          <cell r="N591">
            <v>119370</v>
          </cell>
          <cell r="O591">
            <v>149502</v>
          </cell>
          <cell r="P591">
            <v>125370</v>
          </cell>
          <cell r="Q591">
            <v>177482</v>
          </cell>
          <cell r="R591">
            <v>87395</v>
          </cell>
          <cell r="S591">
            <v>109976</v>
          </cell>
        </row>
      </sheetData>
      <sheetData sheetId="8">
        <row r="590">
          <cell r="D590">
            <v>12383.83</v>
          </cell>
          <cell r="E590">
            <v>24793.18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12383.83</v>
          </cell>
          <cell r="K590">
            <v>24793.18</v>
          </cell>
          <cell r="L590">
            <v>0</v>
          </cell>
          <cell r="M590">
            <v>0</v>
          </cell>
          <cell r="N590">
            <v>9907.0640000000003</v>
          </cell>
          <cell r="O590">
            <v>19022.542000000001</v>
          </cell>
          <cell r="P590">
            <v>9907.0640000000003</v>
          </cell>
          <cell r="Q590">
            <v>19022.542000000001</v>
          </cell>
          <cell r="R590">
            <v>2476.7659999999996</v>
          </cell>
          <cell r="S590">
            <v>5770.637999999999</v>
          </cell>
        </row>
      </sheetData>
      <sheetData sheetId="9">
        <row r="590">
          <cell r="D590">
            <v>4526</v>
          </cell>
          <cell r="E590">
            <v>4026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4526</v>
          </cell>
          <cell r="K590">
            <v>4026</v>
          </cell>
          <cell r="L590">
            <v>0</v>
          </cell>
          <cell r="M590">
            <v>0</v>
          </cell>
          <cell r="N590">
            <v>4073</v>
          </cell>
          <cell r="O590">
            <v>3624</v>
          </cell>
          <cell r="P590">
            <v>4073</v>
          </cell>
          <cell r="Q590">
            <v>3624</v>
          </cell>
          <cell r="R590">
            <v>453</v>
          </cell>
          <cell r="S590">
            <v>402</v>
          </cell>
        </row>
      </sheetData>
      <sheetData sheetId="10">
        <row r="590">
          <cell r="D590">
            <v>61763</v>
          </cell>
          <cell r="E590">
            <v>72656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61763</v>
          </cell>
          <cell r="K590">
            <v>72656</v>
          </cell>
          <cell r="L590">
            <v>0</v>
          </cell>
          <cell r="M590">
            <v>0</v>
          </cell>
          <cell r="N590">
            <v>57075</v>
          </cell>
          <cell r="O590">
            <v>66917</v>
          </cell>
          <cell r="P590">
            <v>43100</v>
          </cell>
          <cell r="Q590">
            <v>66917</v>
          </cell>
          <cell r="R590">
            <v>4688</v>
          </cell>
          <cell r="S590">
            <v>5739</v>
          </cell>
        </row>
      </sheetData>
      <sheetData sheetId="11"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</sheetData>
      <sheetData sheetId="12">
        <row r="590">
          <cell r="D590">
            <v>70942</v>
          </cell>
          <cell r="E590">
            <v>62076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70942</v>
          </cell>
          <cell r="K590">
            <v>62076</v>
          </cell>
          <cell r="L590">
            <v>0</v>
          </cell>
          <cell r="M590">
            <v>0</v>
          </cell>
          <cell r="N590">
            <v>26698</v>
          </cell>
          <cell r="O590">
            <v>32460</v>
          </cell>
          <cell r="P590">
            <v>26698</v>
          </cell>
          <cell r="Q590">
            <v>32460</v>
          </cell>
          <cell r="R590">
            <v>44244</v>
          </cell>
          <cell r="S590">
            <v>29616</v>
          </cell>
        </row>
      </sheetData>
      <sheetData sheetId="13">
        <row r="590">
          <cell r="D590">
            <v>5200</v>
          </cell>
          <cell r="E590">
            <v>5417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5200</v>
          </cell>
          <cell r="K590">
            <v>5417</v>
          </cell>
          <cell r="L590">
            <v>0</v>
          </cell>
          <cell r="M590">
            <v>0</v>
          </cell>
          <cell r="N590">
            <v>4160</v>
          </cell>
          <cell r="O590">
            <v>4333</v>
          </cell>
          <cell r="P590">
            <v>4160</v>
          </cell>
          <cell r="Q590">
            <v>4333</v>
          </cell>
          <cell r="R590">
            <v>1040</v>
          </cell>
          <cell r="S590">
            <v>1084</v>
          </cell>
        </row>
      </sheetData>
      <sheetData sheetId="14">
        <row r="590">
          <cell r="D590">
            <v>8000</v>
          </cell>
          <cell r="E590">
            <v>3500</v>
          </cell>
          <cell r="F590">
            <v>1700</v>
          </cell>
          <cell r="H590">
            <v>0</v>
          </cell>
          <cell r="I590">
            <v>0</v>
          </cell>
          <cell r="J590">
            <v>9700</v>
          </cell>
          <cell r="K590">
            <v>3500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9700</v>
          </cell>
          <cell r="S590">
            <v>3500</v>
          </cell>
        </row>
      </sheetData>
      <sheetData sheetId="15">
        <row r="590">
          <cell r="D590">
            <v>225984</v>
          </cell>
          <cell r="E590">
            <v>1084861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225984</v>
          </cell>
          <cell r="K590">
            <v>1084861</v>
          </cell>
          <cell r="L590">
            <v>2149</v>
          </cell>
          <cell r="M590">
            <v>29806</v>
          </cell>
          <cell r="N590">
            <v>42974</v>
          </cell>
          <cell r="O590">
            <v>29289</v>
          </cell>
          <cell r="P590">
            <v>45123</v>
          </cell>
          <cell r="Q590">
            <v>59095</v>
          </cell>
          <cell r="R590">
            <v>180861</v>
          </cell>
          <cell r="S590">
            <v>1025766</v>
          </cell>
        </row>
      </sheetData>
      <sheetData sheetId="16">
        <row r="590">
          <cell r="D590">
            <v>32895</v>
          </cell>
          <cell r="E590">
            <v>32780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32895</v>
          </cell>
          <cell r="K590">
            <v>32780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32895</v>
          </cell>
          <cell r="S590">
            <v>32780</v>
          </cell>
        </row>
      </sheetData>
      <sheetData sheetId="17">
        <row r="590">
          <cell r="D590">
            <v>185942</v>
          </cell>
          <cell r="E590">
            <v>208253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185942</v>
          </cell>
          <cell r="K590">
            <v>208253</v>
          </cell>
          <cell r="L590">
            <v>0</v>
          </cell>
          <cell r="M590">
            <v>0</v>
          </cell>
          <cell r="N590">
            <v>40188</v>
          </cell>
          <cell r="O590">
            <v>107824</v>
          </cell>
          <cell r="P590">
            <v>40188</v>
          </cell>
          <cell r="Q590">
            <v>107824</v>
          </cell>
          <cell r="R590">
            <v>145754</v>
          </cell>
          <cell r="S590">
            <v>100429</v>
          </cell>
        </row>
      </sheetData>
      <sheetData sheetId="18">
        <row r="590">
          <cell r="D590">
            <v>193299</v>
          </cell>
          <cell r="E590">
            <v>71023</v>
          </cell>
          <cell r="F590">
            <v>2025</v>
          </cell>
          <cell r="G590">
            <v>6830</v>
          </cell>
          <cell r="H590">
            <v>0</v>
          </cell>
          <cell r="I590">
            <v>0</v>
          </cell>
          <cell r="J590">
            <v>195324</v>
          </cell>
          <cell r="K590">
            <v>77853</v>
          </cell>
          <cell r="L590">
            <v>0</v>
          </cell>
          <cell r="M590">
            <v>0</v>
          </cell>
          <cell r="N590">
            <v>77767</v>
          </cell>
          <cell r="O590">
            <v>43341</v>
          </cell>
          <cell r="P590">
            <v>77767</v>
          </cell>
          <cell r="Q590">
            <v>43341</v>
          </cell>
          <cell r="R590">
            <v>117557</v>
          </cell>
          <cell r="S590">
            <v>34512</v>
          </cell>
        </row>
      </sheetData>
      <sheetData sheetId="19">
        <row r="590">
          <cell r="D590">
            <v>2669</v>
          </cell>
          <cell r="E590">
            <v>7072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2669</v>
          </cell>
          <cell r="K590">
            <v>7072</v>
          </cell>
          <cell r="L590">
            <v>0</v>
          </cell>
          <cell r="M590">
            <v>0</v>
          </cell>
          <cell r="N590">
            <v>1900</v>
          </cell>
          <cell r="O590">
            <v>1900</v>
          </cell>
          <cell r="P590">
            <v>1900</v>
          </cell>
          <cell r="Q590">
            <v>1900</v>
          </cell>
          <cell r="R590">
            <v>769</v>
          </cell>
          <cell r="S590">
            <v>5172</v>
          </cell>
        </row>
      </sheetData>
      <sheetData sheetId="20">
        <row r="590">
          <cell r="D590">
            <v>75414</v>
          </cell>
          <cell r="E590">
            <v>366703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75414</v>
          </cell>
          <cell r="K590">
            <v>366703</v>
          </cell>
          <cell r="L590">
            <v>0</v>
          </cell>
          <cell r="M590">
            <v>0</v>
          </cell>
          <cell r="N590">
            <v>42751</v>
          </cell>
          <cell r="O590">
            <v>220852</v>
          </cell>
          <cell r="P590">
            <v>42751</v>
          </cell>
          <cell r="Q590">
            <v>220852</v>
          </cell>
          <cell r="R590">
            <v>32663</v>
          </cell>
          <cell r="S590">
            <v>145851</v>
          </cell>
        </row>
      </sheetData>
      <sheetData sheetId="21">
        <row r="590">
          <cell r="D590">
            <v>161145</v>
          </cell>
          <cell r="E590">
            <v>99631.567999999999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161145</v>
          </cell>
          <cell r="K590">
            <v>99631.567999999999</v>
          </cell>
          <cell r="L590">
            <v>1655</v>
          </cell>
          <cell r="M590">
            <v>0</v>
          </cell>
          <cell r="N590">
            <v>17382</v>
          </cell>
          <cell r="O590">
            <v>34792.468000000001</v>
          </cell>
          <cell r="P590">
            <v>19037</v>
          </cell>
          <cell r="Q590">
            <v>34792.468000000001</v>
          </cell>
          <cell r="R590">
            <v>142108</v>
          </cell>
          <cell r="S590">
            <v>64839.1</v>
          </cell>
        </row>
      </sheetData>
      <sheetData sheetId="22"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14" sqref="D14:S14"/>
    </sheetView>
  </sheetViews>
  <sheetFormatPr defaultRowHeight="15"/>
  <sheetData>
    <row r="1" spans="1:26">
      <c r="A1">
        <v>590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[1]Sheet1!D$590</f>
        <v>0</v>
      </c>
      <c r="E8" s="14">
        <f>[1]Sheet1!E$590</f>
        <v>0</v>
      </c>
      <c r="F8" s="14">
        <f>[1]Sheet1!F$590</f>
        <v>0</v>
      </c>
      <c r="G8" s="14">
        <f>[1]Sheet1!G$590</f>
        <v>0</v>
      </c>
      <c r="H8" s="14">
        <f>[1]Sheet1!H$590</f>
        <v>0</v>
      </c>
      <c r="I8" s="14">
        <f>[1]Sheet1!I$590</f>
        <v>0</v>
      </c>
      <c r="J8" s="14">
        <f>[1]Sheet1!J$590</f>
        <v>0</v>
      </c>
      <c r="K8" s="14">
        <f>[1]Sheet1!K$590</f>
        <v>0</v>
      </c>
      <c r="L8" s="14">
        <f>[1]Sheet1!L$590</f>
        <v>0</v>
      </c>
      <c r="M8" s="14">
        <f>[1]Sheet1!M$590</f>
        <v>0</v>
      </c>
      <c r="N8" s="14">
        <f>[1]Sheet1!N$590</f>
        <v>0</v>
      </c>
      <c r="O8" s="14">
        <f>[1]Sheet1!O$590</f>
        <v>0</v>
      </c>
      <c r="P8" s="14">
        <f>[1]Sheet1!P$590</f>
        <v>0</v>
      </c>
      <c r="Q8" s="14">
        <f>[1]Sheet1!Q$590</f>
        <v>0</v>
      </c>
      <c r="R8" s="14">
        <f>[1]Sheet1!R$590</f>
        <v>0</v>
      </c>
      <c r="S8" s="14">
        <f>[1]Sheet1!S$590</f>
        <v>0</v>
      </c>
    </row>
    <row r="9" spans="1:26" ht="23.1" customHeight="1">
      <c r="A9" s="6">
        <v>2</v>
      </c>
      <c r="B9" s="9"/>
      <c r="C9" s="3" t="s">
        <v>27</v>
      </c>
      <c r="D9" s="1">
        <f>[1]Sheet2!D$590</f>
        <v>1899239</v>
      </c>
      <c r="E9" s="1">
        <f>[1]Sheet2!E$590</f>
        <v>2078918</v>
      </c>
      <c r="F9" s="1">
        <f>[1]Sheet2!F$590</f>
        <v>0</v>
      </c>
      <c r="G9" s="1">
        <f>[1]Sheet2!G$590</f>
        <v>0</v>
      </c>
      <c r="H9" s="1">
        <f>[1]Sheet2!H$590</f>
        <v>201</v>
      </c>
      <c r="I9" s="1">
        <f>[1]Sheet2!I$590</f>
        <v>201</v>
      </c>
      <c r="J9" s="1">
        <f>[1]Sheet2!J$590</f>
        <v>1899440</v>
      </c>
      <c r="K9" s="1">
        <f>[1]Sheet2!K$590</f>
        <v>2079119</v>
      </c>
      <c r="L9" s="1">
        <f>[1]Sheet2!L$590</f>
        <v>455713</v>
      </c>
      <c r="M9" s="1">
        <f>[1]Sheet2!M$590</f>
        <v>377563</v>
      </c>
      <c r="N9" s="1">
        <f>[1]Sheet2!N$590</f>
        <v>815187</v>
      </c>
      <c r="O9" s="1">
        <f>[1]Sheet2!O$590</f>
        <v>923307</v>
      </c>
      <c r="P9" s="1">
        <f>[1]Sheet2!P$590</f>
        <v>1270900</v>
      </c>
      <c r="Q9" s="1">
        <f>[1]Sheet2!Q$590</f>
        <v>1300870</v>
      </c>
      <c r="R9" s="1">
        <f>[1]Sheet2!R$590</f>
        <v>628540</v>
      </c>
      <c r="S9" s="1">
        <f>[1]Sheet2!S$590</f>
        <v>778249</v>
      </c>
      <c r="W9" t="str">
        <f>SUBSTITUTE(Y9,"t1","t"&amp;Z9)</f>
        <v>Sheet2!S$590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[1]Sheet3!D$590</f>
        <v>1852731</v>
      </c>
      <c r="E10" s="1">
        <f>[1]Sheet3!E$590</f>
        <v>1636845</v>
      </c>
      <c r="F10" s="1">
        <f>[1]Sheet3!F$590</f>
        <v>0</v>
      </c>
      <c r="G10" s="1">
        <f>[1]Sheet3!G$590</f>
        <v>0</v>
      </c>
      <c r="H10" s="1">
        <f>[1]Sheet3!H$590</f>
        <v>0</v>
      </c>
      <c r="I10" s="1">
        <f>[1]Sheet3!I$590</f>
        <v>0</v>
      </c>
      <c r="J10" s="1">
        <f>[1]Sheet3!J$590</f>
        <v>1852731</v>
      </c>
      <c r="K10" s="1">
        <f>[1]Sheet3!K$590</f>
        <v>1636845</v>
      </c>
      <c r="L10" s="1">
        <f>[1]Sheet3!L$590</f>
        <v>9113</v>
      </c>
      <c r="M10" s="1">
        <f>[1]Sheet3!M$590</f>
        <v>9113</v>
      </c>
      <c r="N10" s="1">
        <f>[1]Sheet3!N$590</f>
        <v>1004768</v>
      </c>
      <c r="O10" s="1">
        <f>[1]Sheet3!O$590</f>
        <v>1061510</v>
      </c>
      <c r="P10" s="1">
        <f>[1]Sheet3!P$590</f>
        <v>1013881</v>
      </c>
      <c r="Q10" s="1">
        <f>[1]Sheet3!Q$590</f>
        <v>1070623</v>
      </c>
      <c r="R10" s="1">
        <f>[1]Sheet3!R$590</f>
        <v>838850</v>
      </c>
      <c r="S10" s="1">
        <f>[1]Sheet3!S$590</f>
        <v>566222</v>
      </c>
      <c r="W10" t="str">
        <f>SUBSTITUTE(Y10,"t1","t"&amp;Z10)</f>
        <v>Sheet3!S$590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[1]Sheet4!D$590</f>
        <v>109914</v>
      </c>
      <c r="E11" s="1">
        <f>[1]Sheet4!E$590</f>
        <v>108164</v>
      </c>
      <c r="F11" s="1">
        <f>[1]Sheet4!F$590</f>
        <v>0</v>
      </c>
      <c r="G11" s="1">
        <f>[1]Sheet4!G$590</f>
        <v>0</v>
      </c>
      <c r="H11" s="1">
        <f>[1]Sheet4!H$590</f>
        <v>0</v>
      </c>
      <c r="I11" s="1">
        <f>[1]Sheet4!I$590</f>
        <v>0</v>
      </c>
      <c r="J11" s="1">
        <f>[1]Sheet4!J$590</f>
        <v>109914</v>
      </c>
      <c r="K11" s="1">
        <f>[1]Sheet4!K$590</f>
        <v>108164</v>
      </c>
      <c r="L11" s="1">
        <f>[1]Sheet4!L$590</f>
        <v>0</v>
      </c>
      <c r="M11" s="1">
        <f>[1]Sheet4!M$590</f>
        <v>0</v>
      </c>
      <c r="N11" s="1">
        <f>[1]Sheet4!N$590</f>
        <v>99880</v>
      </c>
      <c r="O11" s="1">
        <f>[1]Sheet4!O$590</f>
        <v>98227</v>
      </c>
      <c r="P11" s="1">
        <f>[1]Sheet4!P$590</f>
        <v>99880</v>
      </c>
      <c r="Q11" s="1">
        <f>[1]Sheet4!Q$590</f>
        <v>98227</v>
      </c>
      <c r="R11" s="1">
        <f>[1]Sheet4!R$590</f>
        <v>10034</v>
      </c>
      <c r="S11" s="1">
        <f>[1]Sheet4!S$590</f>
        <v>9937</v>
      </c>
      <c r="W11" t="str">
        <f>SUBSTITUTE(Y11,"t1","t"&amp;Z11)</f>
        <v>Sheet4!S$590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[1]Sheet5!D$590</f>
        <v>147008</v>
      </c>
      <c r="E12" s="1">
        <f>[1]Sheet5!E$590</f>
        <v>169436</v>
      </c>
      <c r="F12" s="1">
        <f>[1]Sheet5!F$590</f>
        <v>0</v>
      </c>
      <c r="G12" s="1">
        <f>[1]Sheet5!G$590</f>
        <v>0</v>
      </c>
      <c r="H12" s="1">
        <f>[1]Sheet5!H$590</f>
        <v>0</v>
      </c>
      <c r="I12" s="1">
        <f>[1]Sheet5!I$590</f>
        <v>0</v>
      </c>
      <c r="J12" s="1">
        <f>[1]Sheet5!J$590</f>
        <v>147008</v>
      </c>
      <c r="K12" s="1">
        <f>[1]Sheet5!K$590</f>
        <v>169436</v>
      </c>
      <c r="L12" s="1">
        <f>[1]Sheet5!L$590</f>
        <v>0</v>
      </c>
      <c r="M12" s="1">
        <f>[1]Sheet5!M$590</f>
        <v>0</v>
      </c>
      <c r="N12" s="1">
        <f>[1]Sheet5!N$590</f>
        <v>0</v>
      </c>
      <c r="O12" s="1">
        <f>[1]Sheet5!O$590</f>
        <v>0</v>
      </c>
      <c r="P12" s="1">
        <f>[1]Sheet5!P$590</f>
        <v>0</v>
      </c>
      <c r="Q12" s="1">
        <f>[1]Sheet5!Q$590</f>
        <v>0</v>
      </c>
      <c r="R12" s="1">
        <f>[1]Sheet5!R$590</f>
        <v>147008</v>
      </c>
      <c r="S12" s="1">
        <f>[1]Sheet5!S$590</f>
        <v>169436</v>
      </c>
      <c r="W12" t="str">
        <f>SUBSTITUTE(Y12,"t1","t"&amp;Z12)</f>
        <v>Sheet5!S$590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[1]Sheet6!D$590</f>
        <v>51693</v>
      </c>
      <c r="E13" s="1">
        <f>[1]Sheet6!E$590</f>
        <v>15269</v>
      </c>
      <c r="F13" s="1">
        <f>[1]Sheet6!F$590</f>
        <v>600</v>
      </c>
      <c r="G13" s="1">
        <f>[1]Sheet6!G$590</f>
        <v>2105</v>
      </c>
      <c r="H13" s="1">
        <f>[1]Sheet6!H$590</f>
        <v>0</v>
      </c>
      <c r="I13" s="1">
        <f>[1]Sheet6!I$590</f>
        <v>20000</v>
      </c>
      <c r="J13" s="1">
        <f>[1]Sheet6!J$590</f>
        <v>52293</v>
      </c>
      <c r="K13" s="1">
        <f>[1]Sheet6!K$590</f>
        <v>37374</v>
      </c>
      <c r="L13" s="1">
        <f>[1]Sheet6!L$590</f>
        <v>0</v>
      </c>
      <c r="M13" s="1">
        <f>[1]Sheet6!M$590</f>
        <v>0</v>
      </c>
      <c r="N13" s="1">
        <f>[1]Sheet6!N$590</f>
        <v>2780</v>
      </c>
      <c r="O13" s="1">
        <f>[1]Sheet6!O$590</f>
        <v>1288</v>
      </c>
      <c r="P13" s="1">
        <f>[1]Sheet6!P$590</f>
        <v>2780</v>
      </c>
      <c r="Q13" s="1">
        <f>[1]Sheet6!Q$590</f>
        <v>1288</v>
      </c>
      <c r="R13" s="1">
        <f>[1]Sheet6!R$590</f>
        <v>49513</v>
      </c>
      <c r="S13" s="1">
        <f>[1]Sheet6!S$590</f>
        <v>36086</v>
      </c>
      <c r="W13" t="str">
        <f>SUBSTITUTE(Y13,"t1","t"&amp;Z13)</f>
        <v>Sheet6!S$590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[1]Sheet7!D$591</f>
        <v>208729</v>
      </c>
      <c r="E14" s="1">
        <f>[1]Sheet7!E$591</f>
        <v>283422</v>
      </c>
      <c r="F14" s="1">
        <f>[1]Sheet7!F$591</f>
        <v>0</v>
      </c>
      <c r="G14" s="1">
        <f>[1]Sheet7!G$591</f>
        <v>2726</v>
      </c>
      <c r="H14" s="1">
        <f>[1]Sheet7!H$591</f>
        <v>4036</v>
      </c>
      <c r="I14" s="1">
        <f>[1]Sheet7!I$591</f>
        <v>1310</v>
      </c>
      <c r="J14" s="1">
        <f>[1]Sheet7!J$591</f>
        <v>212765</v>
      </c>
      <c r="K14" s="1">
        <f>[1]Sheet7!K$591</f>
        <v>287458</v>
      </c>
      <c r="L14" s="1">
        <f>[1]Sheet7!L$591</f>
        <v>6000</v>
      </c>
      <c r="M14" s="1">
        <f>[1]Sheet7!M$591</f>
        <v>27980</v>
      </c>
      <c r="N14" s="1">
        <f>[1]Sheet7!N$591</f>
        <v>119370</v>
      </c>
      <c r="O14" s="1">
        <f>[1]Sheet7!O$591</f>
        <v>149502</v>
      </c>
      <c r="P14" s="1">
        <f>[1]Sheet7!P$591</f>
        <v>125370</v>
      </c>
      <c r="Q14" s="1">
        <f>[1]Sheet7!Q$591</f>
        <v>177482</v>
      </c>
      <c r="R14" s="1">
        <f>[1]Sheet7!R$591</f>
        <v>87395</v>
      </c>
      <c r="S14" s="1">
        <f>[1]Sheet7!S$591</f>
        <v>109976</v>
      </c>
      <c r="W14" t="str">
        <f>SUBSTITUTE(Y14,"t1","t"&amp;Z14)</f>
        <v>Sheet7!S$590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[1]Sheet8!D$590</f>
        <v>12383.83</v>
      </c>
      <c r="E15" s="1">
        <f>[1]Sheet8!E$590</f>
        <v>24793.18</v>
      </c>
      <c r="F15" s="1">
        <f>[1]Sheet8!F$590</f>
        <v>0</v>
      </c>
      <c r="G15" s="1">
        <f>[1]Sheet8!G$590</f>
        <v>0</v>
      </c>
      <c r="H15" s="1">
        <f>[1]Sheet8!H$590</f>
        <v>0</v>
      </c>
      <c r="I15" s="1">
        <f>[1]Sheet8!I$590</f>
        <v>0</v>
      </c>
      <c r="J15" s="1">
        <f>[1]Sheet8!J$590</f>
        <v>12383.83</v>
      </c>
      <c r="K15" s="1">
        <f>[1]Sheet8!K$590</f>
        <v>24793.18</v>
      </c>
      <c r="L15" s="1">
        <f>[1]Sheet8!L$590</f>
        <v>0</v>
      </c>
      <c r="M15" s="1">
        <f>[1]Sheet8!M$590</f>
        <v>0</v>
      </c>
      <c r="N15" s="1">
        <f>[1]Sheet8!N$590</f>
        <v>9907.0640000000003</v>
      </c>
      <c r="O15" s="1">
        <f>[1]Sheet8!O$590</f>
        <v>19022.542000000001</v>
      </c>
      <c r="P15" s="1">
        <f>[1]Sheet8!P$590</f>
        <v>9907.0640000000003</v>
      </c>
      <c r="Q15" s="1">
        <f>[1]Sheet8!Q$590</f>
        <v>19022.542000000001</v>
      </c>
      <c r="R15" s="1">
        <f>[1]Sheet8!R$590</f>
        <v>2476.7659999999996</v>
      </c>
      <c r="S15" s="1">
        <f>[1]Sheet8!S$590</f>
        <v>5770.637999999999</v>
      </c>
      <c r="W15" t="str">
        <f>SUBSTITUTE(Y15,"t1","t"&amp;Z15)</f>
        <v>Sheet8!S$590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[1]Sheet9!D$590</f>
        <v>4526</v>
      </c>
      <c r="E16" s="1">
        <f>[1]Sheet9!E$590</f>
        <v>4026</v>
      </c>
      <c r="F16" s="1">
        <f>[1]Sheet9!F$590</f>
        <v>0</v>
      </c>
      <c r="G16" s="1">
        <f>[1]Sheet9!G$590</f>
        <v>0</v>
      </c>
      <c r="H16" s="1">
        <f>[1]Sheet9!H$590</f>
        <v>0</v>
      </c>
      <c r="I16" s="1">
        <f>[1]Sheet9!I$590</f>
        <v>0</v>
      </c>
      <c r="J16" s="1">
        <f>[1]Sheet9!J$590</f>
        <v>4526</v>
      </c>
      <c r="K16" s="1">
        <f>[1]Sheet9!K$590</f>
        <v>4026</v>
      </c>
      <c r="L16" s="1">
        <f>[1]Sheet9!L$590</f>
        <v>0</v>
      </c>
      <c r="M16" s="1">
        <f>[1]Sheet9!M$590</f>
        <v>0</v>
      </c>
      <c r="N16" s="1">
        <f>[1]Sheet9!N$590</f>
        <v>4073</v>
      </c>
      <c r="O16" s="1">
        <f>[1]Sheet9!O$590</f>
        <v>3624</v>
      </c>
      <c r="P16" s="1">
        <f>[1]Sheet9!P$590</f>
        <v>4073</v>
      </c>
      <c r="Q16" s="1">
        <f>[1]Sheet9!Q$590</f>
        <v>3624</v>
      </c>
      <c r="R16" s="1">
        <f>[1]Sheet9!R$590</f>
        <v>453</v>
      </c>
      <c r="S16" s="1">
        <f>[1]Sheet9!S$590</f>
        <v>402</v>
      </c>
      <c r="W16" t="str">
        <f>SUBSTITUTE(Y16,"t1","t"&amp;Z16)</f>
        <v>Sheet9!S$590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4286223.83</v>
      </c>
      <c r="E17" s="1">
        <f>SUM(E8:E16)</f>
        <v>4320873.18</v>
      </c>
      <c r="F17" s="1">
        <f>SUM(F8:F16)</f>
        <v>600</v>
      </c>
      <c r="G17" s="1">
        <f>SUM(G8:G16)</f>
        <v>4831</v>
      </c>
      <c r="H17" s="1">
        <f>SUM(H8:H16)</f>
        <v>4237</v>
      </c>
      <c r="I17" s="1">
        <f>SUM(I8:I16)</f>
        <v>21511</v>
      </c>
      <c r="J17" s="1">
        <f>SUM(J8:J16)</f>
        <v>4291060.83</v>
      </c>
      <c r="K17" s="1">
        <f>SUM(K8:K16)</f>
        <v>4347215.18</v>
      </c>
      <c r="L17" s="1">
        <f>SUM(L8:L16)</f>
        <v>470826</v>
      </c>
      <c r="M17" s="1">
        <f>SUM(M8:M16)</f>
        <v>414656</v>
      </c>
      <c r="N17" s="1">
        <f>SUM(N8:N16)</f>
        <v>2055965.064</v>
      </c>
      <c r="O17" s="1">
        <f>SUM(O8:O16)</f>
        <v>2256480.5419999999</v>
      </c>
      <c r="P17" s="1">
        <f>SUM(P8:P16)</f>
        <v>2526791.0639999998</v>
      </c>
      <c r="Q17" s="1">
        <f>SUM(Q8:Q16)</f>
        <v>2671136.5419999999</v>
      </c>
      <c r="R17" s="1">
        <f>SUM(R8:R16)</f>
        <v>1764269.7660000001</v>
      </c>
      <c r="S17" s="1">
        <f>SUM(S8:S16)</f>
        <v>1676078.638</v>
      </c>
    </row>
    <row r="18" spans="1:26" ht="23.1" customHeight="1">
      <c r="A18" s="6">
        <v>10</v>
      </c>
      <c r="B18" s="9"/>
      <c r="C18" s="12" t="s">
        <v>18</v>
      </c>
      <c r="D18" s="1">
        <f>[1]Sheet10!D$590</f>
        <v>61763</v>
      </c>
      <c r="E18" s="1">
        <f>[1]Sheet10!E$590</f>
        <v>72656</v>
      </c>
      <c r="F18" s="1">
        <f>[1]Sheet10!F$590</f>
        <v>0</v>
      </c>
      <c r="G18" s="1">
        <f>[1]Sheet10!G$590</f>
        <v>0</v>
      </c>
      <c r="H18" s="1">
        <f>[1]Sheet10!H$590</f>
        <v>0</v>
      </c>
      <c r="I18" s="1">
        <f>[1]Sheet10!I$590</f>
        <v>0</v>
      </c>
      <c r="J18" s="1">
        <f>[1]Sheet10!J$590</f>
        <v>61763</v>
      </c>
      <c r="K18" s="1">
        <f>[1]Sheet10!K$590</f>
        <v>72656</v>
      </c>
      <c r="L18" s="1">
        <f>[1]Sheet10!L$590</f>
        <v>0</v>
      </c>
      <c r="M18" s="1">
        <f>[1]Sheet10!M$590</f>
        <v>0</v>
      </c>
      <c r="N18" s="1">
        <f>[1]Sheet10!N$590</f>
        <v>57075</v>
      </c>
      <c r="O18" s="1">
        <f>[1]Sheet10!O$590</f>
        <v>66917</v>
      </c>
      <c r="P18" s="1">
        <f>[1]Sheet10!P$590</f>
        <v>43100</v>
      </c>
      <c r="Q18" s="1">
        <f>[1]Sheet10!Q$590</f>
        <v>66917</v>
      </c>
      <c r="R18" s="1">
        <f>[1]Sheet10!R$590</f>
        <v>4688</v>
      </c>
      <c r="S18" s="1">
        <f>[1]Sheet10!S$590</f>
        <v>5739</v>
      </c>
      <c r="W18" t="str">
        <f>SUBSTITUTE(Y18,"t1","t"&amp;Z18)</f>
        <v>Sheet10!S$590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[1]Sheet11!D$590</f>
        <v>0</v>
      </c>
      <c r="E19" s="1">
        <f>[1]Sheet11!E$590</f>
        <v>0</v>
      </c>
      <c r="F19" s="1">
        <f>[1]Sheet11!F$590</f>
        <v>0</v>
      </c>
      <c r="G19" s="1">
        <f>[1]Sheet11!G$590</f>
        <v>0</v>
      </c>
      <c r="H19" s="1">
        <f>[1]Sheet11!H$590</f>
        <v>0</v>
      </c>
      <c r="I19" s="1">
        <f>[1]Sheet11!I$590</f>
        <v>0</v>
      </c>
      <c r="J19" s="1">
        <f>[1]Sheet11!J$590</f>
        <v>0</v>
      </c>
      <c r="K19" s="1">
        <f>[1]Sheet11!K$590</f>
        <v>0</v>
      </c>
      <c r="L19" s="1">
        <f>[1]Sheet11!L$590</f>
        <v>0</v>
      </c>
      <c r="M19" s="1">
        <f>[1]Sheet11!M$590</f>
        <v>0</v>
      </c>
      <c r="N19" s="1">
        <f>[1]Sheet11!N$590</f>
        <v>0</v>
      </c>
      <c r="O19" s="1">
        <f>[1]Sheet11!O$590</f>
        <v>0</v>
      </c>
      <c r="P19" s="1">
        <f>[1]Sheet11!P$590</f>
        <v>0</v>
      </c>
      <c r="Q19" s="1">
        <f>[1]Sheet11!Q$590</f>
        <v>0</v>
      </c>
      <c r="R19" s="1">
        <f>[1]Sheet11!R$590</f>
        <v>0</v>
      </c>
      <c r="S19" s="1">
        <f>[1]Sheet11!S$590</f>
        <v>0</v>
      </c>
      <c r="W19" t="str">
        <f>SUBSTITUTE(Y19,"t1","t"&amp;Z19)</f>
        <v>Sheet11!S$590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61763</v>
      </c>
      <c r="E20" s="1">
        <f>SUM(E18:E19)</f>
        <v>72656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61763</v>
      </c>
      <c r="K20" s="1">
        <f>SUM(K18:K19)</f>
        <v>72656</v>
      </c>
      <c r="L20" s="1">
        <f>SUM(L18:L19)</f>
        <v>0</v>
      </c>
      <c r="M20" s="1">
        <f>SUM(M18:M19)</f>
        <v>0</v>
      </c>
      <c r="N20" s="1">
        <f>SUM(N18:N19)</f>
        <v>57075</v>
      </c>
      <c r="O20" s="1">
        <f>SUM(O18:O19)</f>
        <v>66917</v>
      </c>
      <c r="P20" s="1">
        <f>SUM(P18:P19)</f>
        <v>43100</v>
      </c>
      <c r="Q20" s="1">
        <f>SUM(Q18:Q19)</f>
        <v>66917</v>
      </c>
      <c r="R20" s="1">
        <f>SUM(R18:R19)</f>
        <v>4688</v>
      </c>
      <c r="S20" s="1">
        <f>SUM(S18:S19)</f>
        <v>5739</v>
      </c>
    </row>
    <row r="21" spans="1:26" ht="23.1" customHeight="1">
      <c r="A21" s="6"/>
      <c r="B21" s="9"/>
      <c r="C21" s="10" t="s">
        <v>15</v>
      </c>
      <c r="D21" s="1">
        <f>SUM(D17+D20)</f>
        <v>4347986.83</v>
      </c>
      <c r="E21" s="1">
        <f>SUM(E17+E20)</f>
        <v>4393529.18</v>
      </c>
      <c r="F21" s="1">
        <f>SUM(F17+F20)</f>
        <v>600</v>
      </c>
      <c r="G21" s="1">
        <f>SUM(G17+G20)</f>
        <v>4831</v>
      </c>
      <c r="H21" s="1">
        <f>SUM(H17+H20)</f>
        <v>4237</v>
      </c>
      <c r="I21" s="1">
        <f>SUM(I17+I20)</f>
        <v>21511</v>
      </c>
      <c r="J21" s="1">
        <f>SUM(J17+J20)</f>
        <v>4352823.83</v>
      </c>
      <c r="K21" s="1">
        <f>SUM(K17+K20)</f>
        <v>4419871.18</v>
      </c>
      <c r="L21" s="1">
        <f>SUM(L17+L20)</f>
        <v>470826</v>
      </c>
      <c r="M21" s="1">
        <f>SUM(M17+M20)</f>
        <v>414656</v>
      </c>
      <c r="N21" s="1">
        <f>SUM(N17+N20)</f>
        <v>2113040.0640000002</v>
      </c>
      <c r="O21" s="1">
        <f>SUM(O17+O20)</f>
        <v>2323397.5419999999</v>
      </c>
      <c r="P21" s="1">
        <f>SUM(P17+P20)</f>
        <v>2569891.0639999998</v>
      </c>
      <c r="Q21" s="1">
        <f>SUM(Q17+Q20)</f>
        <v>2738053.5419999999</v>
      </c>
      <c r="R21" s="1">
        <f>SUM(R17+R20)</f>
        <v>1768957.7660000001</v>
      </c>
      <c r="S21" s="1">
        <f>SUM(S17+S20)</f>
        <v>1681817.638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[1]Sheet12!D$590</f>
        <v>70942</v>
      </c>
      <c r="E22" s="1">
        <f>[1]Sheet12!E$590</f>
        <v>62076</v>
      </c>
      <c r="F22" s="1">
        <f>[1]Sheet12!F$590</f>
        <v>0</v>
      </c>
      <c r="G22" s="1">
        <f>[1]Sheet12!G$590</f>
        <v>0</v>
      </c>
      <c r="H22" s="1">
        <f>[1]Sheet12!H$590</f>
        <v>0</v>
      </c>
      <c r="I22" s="1">
        <f>[1]Sheet12!I$590</f>
        <v>0</v>
      </c>
      <c r="J22" s="1">
        <f>[1]Sheet12!J$590</f>
        <v>70942</v>
      </c>
      <c r="K22" s="1">
        <f>[1]Sheet12!K$590</f>
        <v>62076</v>
      </c>
      <c r="L22" s="1">
        <f>[1]Sheet12!L$590</f>
        <v>0</v>
      </c>
      <c r="M22" s="1">
        <f>[1]Sheet12!M$590</f>
        <v>0</v>
      </c>
      <c r="N22" s="1">
        <f>[1]Sheet12!N$590</f>
        <v>26698</v>
      </c>
      <c r="O22" s="1">
        <f>[1]Sheet12!O$590</f>
        <v>32460</v>
      </c>
      <c r="P22" s="1">
        <f>[1]Sheet12!P$590</f>
        <v>26698</v>
      </c>
      <c r="Q22" s="1">
        <f>[1]Sheet12!Q$590</f>
        <v>32460</v>
      </c>
      <c r="R22" s="1">
        <f>[1]Sheet12!R$590</f>
        <v>44244</v>
      </c>
      <c r="S22" s="1">
        <f>[1]Sheet12!S$590</f>
        <v>29616</v>
      </c>
      <c r="W22" t="str">
        <f>SUBSTITUTE(Y22,"t1","t"&amp;Z22)</f>
        <v>Sheet12!S$590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[1]Sheet13!D$590</f>
        <v>5200</v>
      </c>
      <c r="E23" s="1">
        <f>[1]Sheet13!E$590</f>
        <v>5417</v>
      </c>
      <c r="F23" s="1">
        <f>[1]Sheet13!F$590</f>
        <v>0</v>
      </c>
      <c r="G23" s="1">
        <f>[1]Sheet13!G$590</f>
        <v>0</v>
      </c>
      <c r="H23" s="1">
        <f>[1]Sheet13!H$590</f>
        <v>0</v>
      </c>
      <c r="I23" s="1">
        <f>[1]Sheet13!I$590</f>
        <v>0</v>
      </c>
      <c r="J23" s="1">
        <f>[1]Sheet13!J$590</f>
        <v>5200</v>
      </c>
      <c r="K23" s="1">
        <f>[1]Sheet13!K$590</f>
        <v>5417</v>
      </c>
      <c r="L23" s="1">
        <f>[1]Sheet13!L$590</f>
        <v>0</v>
      </c>
      <c r="M23" s="1">
        <f>[1]Sheet13!M$590</f>
        <v>0</v>
      </c>
      <c r="N23" s="1">
        <f>[1]Sheet13!N$590</f>
        <v>4160</v>
      </c>
      <c r="O23" s="1">
        <f>[1]Sheet13!O$590</f>
        <v>4333</v>
      </c>
      <c r="P23" s="1">
        <f>[1]Sheet13!P$590</f>
        <v>4160</v>
      </c>
      <c r="Q23" s="1">
        <f>[1]Sheet13!Q$590</f>
        <v>4333</v>
      </c>
      <c r="R23" s="1">
        <f>[1]Sheet13!R$590</f>
        <v>1040</v>
      </c>
      <c r="S23" s="1">
        <f>[1]Sheet13!S$590</f>
        <v>1084</v>
      </c>
      <c r="W23" t="str">
        <f>SUBSTITUTE(Y23,"t1","t"&amp;Z23)</f>
        <v>Sheet13!S$590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[1]Sheet14!D$590</f>
        <v>8000</v>
      </c>
      <c r="E24" s="1">
        <f>[1]Sheet14!E$590</f>
        <v>3500</v>
      </c>
      <c r="F24" s="1">
        <f>[1]Sheet14!F$590</f>
        <v>1700</v>
      </c>
      <c r="G24" s="1">
        <f>[1]Sheet14!G$590</f>
        <v>0</v>
      </c>
      <c r="H24" s="1">
        <f>[1]Sheet14!H$590</f>
        <v>0</v>
      </c>
      <c r="I24" s="1">
        <f>[1]Sheet14!I$590</f>
        <v>0</v>
      </c>
      <c r="J24" s="1">
        <f>[1]Sheet14!J$590</f>
        <v>9700</v>
      </c>
      <c r="K24" s="1">
        <f>[1]Sheet14!K$590</f>
        <v>3500</v>
      </c>
      <c r="L24" s="1">
        <f>[1]Sheet14!L$590</f>
        <v>0</v>
      </c>
      <c r="M24" s="1">
        <f>[1]Sheet14!M$590</f>
        <v>0</v>
      </c>
      <c r="N24" s="1">
        <f>[1]Sheet14!N$590</f>
        <v>0</v>
      </c>
      <c r="O24" s="1">
        <f>[1]Sheet14!O$590</f>
        <v>0</v>
      </c>
      <c r="P24" s="1">
        <f>[1]Sheet14!P$590</f>
        <v>0</v>
      </c>
      <c r="Q24" s="1">
        <f>[1]Sheet14!Q$590</f>
        <v>0</v>
      </c>
      <c r="R24" s="1">
        <f>[1]Sheet14!R$590</f>
        <v>9700</v>
      </c>
      <c r="S24" s="1">
        <f>[1]Sheet14!S$590</f>
        <v>3500</v>
      </c>
      <c r="W24" t="str">
        <f>SUBSTITUTE(Y24,"t1","t"&amp;Z24)</f>
        <v>Sheet14!S$590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[1]Sheet15!D$590</f>
        <v>225984</v>
      </c>
      <c r="E25" s="1">
        <f>[1]Sheet15!E$590</f>
        <v>1084861</v>
      </c>
      <c r="F25" s="1">
        <f>[1]Sheet15!F$590</f>
        <v>0</v>
      </c>
      <c r="G25" s="1">
        <f>[1]Sheet15!G$590</f>
        <v>0</v>
      </c>
      <c r="H25" s="1">
        <f>[1]Sheet15!H$590</f>
        <v>0</v>
      </c>
      <c r="I25" s="1">
        <f>[1]Sheet15!I$590</f>
        <v>0</v>
      </c>
      <c r="J25" s="1">
        <f>[1]Sheet15!J$590</f>
        <v>225984</v>
      </c>
      <c r="K25" s="1">
        <f>[1]Sheet15!K$590</f>
        <v>1084861</v>
      </c>
      <c r="L25" s="1">
        <f>[1]Sheet15!L$590</f>
        <v>2149</v>
      </c>
      <c r="M25" s="1">
        <f>[1]Sheet15!M$590</f>
        <v>29806</v>
      </c>
      <c r="N25" s="1">
        <f>[1]Sheet15!N$590</f>
        <v>42974</v>
      </c>
      <c r="O25" s="1">
        <f>[1]Sheet15!O$590</f>
        <v>29289</v>
      </c>
      <c r="P25" s="1">
        <f>[1]Sheet15!P$590</f>
        <v>45123</v>
      </c>
      <c r="Q25" s="1">
        <f>[1]Sheet15!Q$590</f>
        <v>59095</v>
      </c>
      <c r="R25" s="1">
        <f>[1]Sheet15!R$590</f>
        <v>180861</v>
      </c>
      <c r="S25" s="1">
        <f>[1]Sheet15!S$590</f>
        <v>1025766</v>
      </c>
      <c r="W25" t="str">
        <f>SUBSTITUTE(Y25,"t1","t"&amp;Z25)</f>
        <v>Sheet15!S$590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[1]Sheet16!D$590</f>
        <v>32895</v>
      </c>
      <c r="E26" s="1">
        <f>[1]Sheet16!E$590</f>
        <v>32780</v>
      </c>
      <c r="F26" s="1">
        <f>[1]Sheet16!F$590</f>
        <v>0</v>
      </c>
      <c r="G26" s="1">
        <f>[1]Sheet16!G$590</f>
        <v>0</v>
      </c>
      <c r="H26" s="1">
        <f>[1]Sheet16!H$590</f>
        <v>0</v>
      </c>
      <c r="I26" s="1">
        <f>[1]Sheet16!I$590</f>
        <v>0</v>
      </c>
      <c r="J26" s="1">
        <f>[1]Sheet16!J$590</f>
        <v>32895</v>
      </c>
      <c r="K26" s="1">
        <f>[1]Sheet16!K$590</f>
        <v>32780</v>
      </c>
      <c r="L26" s="1">
        <f>[1]Sheet16!L$590</f>
        <v>0</v>
      </c>
      <c r="M26" s="1">
        <f>[1]Sheet16!M$590</f>
        <v>0</v>
      </c>
      <c r="N26" s="1">
        <f>[1]Sheet16!N$590</f>
        <v>0</v>
      </c>
      <c r="O26" s="1">
        <f>[1]Sheet16!O$590</f>
        <v>0</v>
      </c>
      <c r="P26" s="1">
        <f>[1]Sheet16!P$590</f>
        <v>0</v>
      </c>
      <c r="Q26" s="1">
        <f>[1]Sheet16!Q$590</f>
        <v>0</v>
      </c>
      <c r="R26" s="1">
        <f>[1]Sheet16!R$590</f>
        <v>32895</v>
      </c>
      <c r="S26" s="1">
        <f>[1]Sheet16!S$590</f>
        <v>32780</v>
      </c>
      <c r="W26" t="str">
        <f>SUBSTITUTE(Y26,"t1","t"&amp;Z26)</f>
        <v>Sheet16!S$590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[1]Sheet17!D$590</f>
        <v>185942</v>
      </c>
      <c r="E27" s="1">
        <f>[1]Sheet17!E$590</f>
        <v>208253</v>
      </c>
      <c r="F27" s="1">
        <f>[1]Sheet17!F$590</f>
        <v>0</v>
      </c>
      <c r="G27" s="1">
        <f>[1]Sheet17!G$590</f>
        <v>0</v>
      </c>
      <c r="H27" s="1">
        <f>[1]Sheet17!H$590</f>
        <v>0</v>
      </c>
      <c r="I27" s="1">
        <f>[1]Sheet17!I$590</f>
        <v>0</v>
      </c>
      <c r="J27" s="1">
        <f>[1]Sheet17!J$590</f>
        <v>185942</v>
      </c>
      <c r="K27" s="1">
        <f>[1]Sheet17!K$590</f>
        <v>208253</v>
      </c>
      <c r="L27" s="1">
        <f>[1]Sheet17!L$590</f>
        <v>0</v>
      </c>
      <c r="M27" s="1">
        <f>[1]Sheet17!M$590</f>
        <v>0</v>
      </c>
      <c r="N27" s="1">
        <f>[1]Sheet17!N$590</f>
        <v>40188</v>
      </c>
      <c r="O27" s="1">
        <f>[1]Sheet17!O$590</f>
        <v>107824</v>
      </c>
      <c r="P27" s="1">
        <f>[1]Sheet17!P$590</f>
        <v>40188</v>
      </c>
      <c r="Q27" s="1">
        <f>[1]Sheet17!Q$590</f>
        <v>107824</v>
      </c>
      <c r="R27" s="1">
        <f>[1]Sheet17!R$590</f>
        <v>145754</v>
      </c>
      <c r="S27" s="1">
        <f>[1]Sheet17!S$590</f>
        <v>100429</v>
      </c>
      <c r="W27" t="str">
        <f>SUBSTITUTE(Y27,"t1","t"&amp;Z27)</f>
        <v>Sheet17!S$590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[1]Sheet18!D$590</f>
        <v>193299</v>
      </c>
      <c r="E28" s="1">
        <f>[1]Sheet18!E$590</f>
        <v>71023</v>
      </c>
      <c r="F28" s="1">
        <f>[1]Sheet18!F$590</f>
        <v>2025</v>
      </c>
      <c r="G28" s="1">
        <f>[1]Sheet18!G$590</f>
        <v>6830</v>
      </c>
      <c r="H28" s="1">
        <f>[1]Sheet18!H$590</f>
        <v>0</v>
      </c>
      <c r="I28" s="1">
        <f>[1]Sheet18!I$590</f>
        <v>0</v>
      </c>
      <c r="J28" s="1">
        <f>[1]Sheet18!J$590</f>
        <v>195324</v>
      </c>
      <c r="K28" s="1">
        <f>[1]Sheet18!K$590</f>
        <v>77853</v>
      </c>
      <c r="L28" s="1">
        <f>[1]Sheet18!L$590</f>
        <v>0</v>
      </c>
      <c r="M28" s="1">
        <f>[1]Sheet18!M$590</f>
        <v>0</v>
      </c>
      <c r="N28" s="1">
        <f>[1]Sheet18!N$590</f>
        <v>77767</v>
      </c>
      <c r="O28" s="1">
        <f>[1]Sheet18!O$590</f>
        <v>43341</v>
      </c>
      <c r="P28" s="1">
        <f>[1]Sheet18!P$590</f>
        <v>77767</v>
      </c>
      <c r="Q28" s="1">
        <f>[1]Sheet18!Q$590</f>
        <v>43341</v>
      </c>
      <c r="R28" s="1">
        <f>[1]Sheet18!R$590</f>
        <v>117557</v>
      </c>
      <c r="S28" s="1">
        <f>[1]Sheet18!S$590</f>
        <v>34512</v>
      </c>
      <c r="W28" t="str">
        <f>SUBSTITUTE(Y28,"t1","t"&amp;Z28)</f>
        <v>Sheet18!S$590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[1]Sheet19!D$590</f>
        <v>2669</v>
      </c>
      <c r="E29" s="1">
        <f>[1]Sheet19!E$590</f>
        <v>7072</v>
      </c>
      <c r="F29" s="1">
        <f>[1]Sheet19!F$590</f>
        <v>0</v>
      </c>
      <c r="G29" s="1">
        <f>[1]Sheet19!G$590</f>
        <v>0</v>
      </c>
      <c r="H29" s="1">
        <f>[1]Sheet19!H$590</f>
        <v>0</v>
      </c>
      <c r="I29" s="1">
        <f>[1]Sheet19!I$590</f>
        <v>0</v>
      </c>
      <c r="J29" s="1">
        <f>[1]Sheet19!J$590</f>
        <v>2669</v>
      </c>
      <c r="K29" s="1">
        <f>[1]Sheet19!K$590</f>
        <v>7072</v>
      </c>
      <c r="L29" s="1">
        <f>[1]Sheet19!L$590</f>
        <v>0</v>
      </c>
      <c r="M29" s="1">
        <f>[1]Sheet19!M$590</f>
        <v>0</v>
      </c>
      <c r="N29" s="1">
        <f>[1]Sheet19!N$590</f>
        <v>1900</v>
      </c>
      <c r="O29" s="1">
        <f>[1]Sheet19!O$590</f>
        <v>1900</v>
      </c>
      <c r="P29" s="1">
        <f>[1]Sheet19!P$590</f>
        <v>1900</v>
      </c>
      <c r="Q29" s="1">
        <f>[1]Sheet19!Q$590</f>
        <v>1900</v>
      </c>
      <c r="R29" s="1">
        <f>[1]Sheet19!R$590</f>
        <v>769</v>
      </c>
      <c r="S29" s="1">
        <f>[1]Sheet19!S$590</f>
        <v>5172</v>
      </c>
      <c r="W29" t="str">
        <f>SUBSTITUTE(Y29,"t1","t"&amp;Z29)</f>
        <v>Sheet19!S$590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[1]Sheet20!D$590</f>
        <v>75414</v>
      </c>
      <c r="E30" s="1">
        <f>[1]Sheet20!E$590</f>
        <v>366703</v>
      </c>
      <c r="F30" s="1">
        <f>[1]Sheet20!F$590</f>
        <v>0</v>
      </c>
      <c r="G30" s="1">
        <f>[1]Sheet20!G$590</f>
        <v>0</v>
      </c>
      <c r="H30" s="1">
        <f>[1]Sheet20!H$590</f>
        <v>0</v>
      </c>
      <c r="I30" s="1">
        <f>[1]Sheet20!I$590</f>
        <v>0</v>
      </c>
      <c r="J30" s="1">
        <f>[1]Sheet20!J$590</f>
        <v>75414</v>
      </c>
      <c r="K30" s="1">
        <f>[1]Sheet20!K$590</f>
        <v>366703</v>
      </c>
      <c r="L30" s="1">
        <f>[1]Sheet20!L$590</f>
        <v>0</v>
      </c>
      <c r="M30" s="1">
        <f>[1]Sheet20!M$590</f>
        <v>0</v>
      </c>
      <c r="N30" s="1">
        <f>[1]Sheet20!N$590</f>
        <v>42751</v>
      </c>
      <c r="O30" s="1">
        <f>[1]Sheet20!O$590</f>
        <v>220852</v>
      </c>
      <c r="P30" s="1">
        <f>[1]Sheet20!P$590</f>
        <v>42751</v>
      </c>
      <c r="Q30" s="1">
        <f>[1]Sheet20!Q$590</f>
        <v>220852</v>
      </c>
      <c r="R30" s="1">
        <f>[1]Sheet20!R$590</f>
        <v>32663</v>
      </c>
      <c r="S30" s="1">
        <f>[1]Sheet20!S$590</f>
        <v>145851</v>
      </c>
      <c r="W30" t="str">
        <f>SUBSTITUTE(Y30,"t1","t"&amp;Z30)</f>
        <v>Sheet20!S$590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[1]Sheet21!D$590</f>
        <v>161145</v>
      </c>
      <c r="E31" s="1">
        <f>[1]Sheet21!E$590</f>
        <v>99631.567999999999</v>
      </c>
      <c r="F31" s="1">
        <f>[1]Sheet21!F$590</f>
        <v>0</v>
      </c>
      <c r="G31" s="1">
        <f>[1]Sheet21!G$590</f>
        <v>0</v>
      </c>
      <c r="H31" s="1">
        <f>[1]Sheet21!H$590</f>
        <v>0</v>
      </c>
      <c r="I31" s="1">
        <f>[1]Sheet21!I$590</f>
        <v>0</v>
      </c>
      <c r="J31" s="1">
        <f>[1]Sheet21!J$590</f>
        <v>161145</v>
      </c>
      <c r="K31" s="1">
        <f>[1]Sheet21!K$590</f>
        <v>99631.567999999999</v>
      </c>
      <c r="L31" s="1">
        <f>[1]Sheet21!L$590</f>
        <v>1655</v>
      </c>
      <c r="M31" s="1">
        <f>[1]Sheet21!M$590</f>
        <v>0</v>
      </c>
      <c r="N31" s="1">
        <f>[1]Sheet21!N$590</f>
        <v>17382</v>
      </c>
      <c r="O31" s="1">
        <f>[1]Sheet21!O$590</f>
        <v>34792.468000000001</v>
      </c>
      <c r="P31" s="1">
        <f>[1]Sheet21!P$590</f>
        <v>19037</v>
      </c>
      <c r="Q31" s="1">
        <f>[1]Sheet21!Q$590</f>
        <v>34792.468000000001</v>
      </c>
      <c r="R31" s="1">
        <f>[1]Sheet21!R$590</f>
        <v>142108</v>
      </c>
      <c r="S31" s="1">
        <f>[1]Sheet21!S$590</f>
        <v>64839.1</v>
      </c>
      <c r="W31" t="str">
        <f>SUBSTITUTE(Y31,"t1","t"&amp;Z31)</f>
        <v>Sheet21!S$590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[1]Sheet22!D$590</f>
        <v>0</v>
      </c>
      <c r="E32" s="1">
        <f>[1]Sheet22!E$590</f>
        <v>0</v>
      </c>
      <c r="F32" s="1">
        <f>[1]Sheet22!F$590</f>
        <v>0</v>
      </c>
      <c r="G32" s="1">
        <f>[1]Sheet22!G$590</f>
        <v>0</v>
      </c>
      <c r="H32" s="1">
        <f>[1]Sheet22!H$590</f>
        <v>0</v>
      </c>
      <c r="I32" s="1">
        <f>[1]Sheet22!I$590</f>
        <v>0</v>
      </c>
      <c r="J32" s="1">
        <f>[1]Sheet22!J$590</f>
        <v>0</v>
      </c>
      <c r="K32" s="1">
        <f>[1]Sheet22!K$590</f>
        <v>0</v>
      </c>
      <c r="L32" s="1">
        <f>[1]Sheet22!L$590</f>
        <v>0</v>
      </c>
      <c r="M32" s="1">
        <f>[1]Sheet22!M$590</f>
        <v>0</v>
      </c>
      <c r="N32" s="1">
        <f>[1]Sheet22!N$590</f>
        <v>0</v>
      </c>
      <c r="O32" s="1">
        <f>[1]Sheet22!O$590</f>
        <v>0</v>
      </c>
      <c r="P32" s="1">
        <f>[1]Sheet22!P$590</f>
        <v>0</v>
      </c>
      <c r="Q32" s="1">
        <f>[1]Sheet22!Q$590</f>
        <v>0</v>
      </c>
      <c r="R32" s="1">
        <f>[1]Sheet22!R$590</f>
        <v>0</v>
      </c>
      <c r="S32" s="1">
        <f>[1]Sheet22!S$590</f>
        <v>0</v>
      </c>
      <c r="W32" t="str">
        <f>SUBSTITUTE(Y32,"t1","t"&amp;Z32)</f>
        <v>Sheet22!S$590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961490</v>
      </c>
      <c r="E33" s="1">
        <f>SUM(E22:E32)</f>
        <v>1941316.568</v>
      </c>
      <c r="F33" s="1">
        <f>SUM(F22:F32)</f>
        <v>3725</v>
      </c>
      <c r="G33" s="1">
        <f>SUM(G22:G32)</f>
        <v>6830</v>
      </c>
      <c r="H33" s="1">
        <f>SUM(H22:H32)</f>
        <v>0</v>
      </c>
      <c r="I33" s="1">
        <f>SUM(I22:I32)</f>
        <v>0</v>
      </c>
      <c r="J33" s="1">
        <f>SUM(J22:J32)</f>
        <v>965215</v>
      </c>
      <c r="K33" s="1">
        <f>SUM(K22:K32)</f>
        <v>1948146.568</v>
      </c>
      <c r="L33" s="1">
        <f>SUM(L22:L32)</f>
        <v>3804</v>
      </c>
      <c r="M33" s="1">
        <f>SUM(M22:M32)</f>
        <v>29806</v>
      </c>
      <c r="N33" s="1">
        <f>SUM(N22:N32)</f>
        <v>253820</v>
      </c>
      <c r="O33" s="1">
        <f>SUM(O22:O32)</f>
        <v>474791.46799999999</v>
      </c>
      <c r="P33" s="1">
        <f>SUM(P22:P32)</f>
        <v>257624</v>
      </c>
      <c r="Q33" s="1">
        <f>SUM(Q22:Q32)</f>
        <v>504597.46799999999</v>
      </c>
      <c r="R33" s="1">
        <f>SUM(R22:R32)</f>
        <v>707591</v>
      </c>
      <c r="S33" s="1">
        <f>SUM(S22:S32)</f>
        <v>1443549.1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5309476.83</v>
      </c>
      <c r="E34" s="1">
        <f>E33+E21</f>
        <v>6334845.7479999997</v>
      </c>
      <c r="F34" s="1">
        <f>F33+F21</f>
        <v>4325</v>
      </c>
      <c r="G34" s="1">
        <f>G33+G21</f>
        <v>11661</v>
      </c>
      <c r="H34" s="1">
        <f>H33+H21</f>
        <v>4237</v>
      </c>
      <c r="I34" s="1">
        <f>I33+I21</f>
        <v>21511</v>
      </c>
      <c r="J34" s="1">
        <f>J33+J21</f>
        <v>5318038.83</v>
      </c>
      <c r="K34" s="1">
        <f>K33+K21</f>
        <v>6368017.7479999997</v>
      </c>
      <c r="L34" s="1">
        <f>L33+L21</f>
        <v>474630</v>
      </c>
      <c r="M34" s="1">
        <f>M33+M21</f>
        <v>444462</v>
      </c>
      <c r="N34" s="1">
        <f>N33+N21</f>
        <v>2366860.0640000002</v>
      </c>
      <c r="O34" s="1">
        <f>O33+O21</f>
        <v>2798189.01</v>
      </c>
      <c r="P34" s="1">
        <f>P33+P21</f>
        <v>2827515.0639999998</v>
      </c>
      <c r="Q34" s="1">
        <f>Q33+Q21</f>
        <v>3242651.01</v>
      </c>
      <c r="R34" s="1">
        <f>R33+R21</f>
        <v>2476548.7659999998</v>
      </c>
      <c r="S34" s="1">
        <f>S33+S21</f>
        <v>3125366.7379999999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2015-05-17T16:08:19Z</dcterms:created>
  <dcterms:modified xsi:type="dcterms:W3CDTF">2015-05-17T16:08:23Z</dcterms:modified>
</cp:coreProperties>
</file>