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83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E17" s="1"/>
  <c r="F10"/>
  <c r="G10"/>
  <c r="G17" s="1"/>
  <c r="H10"/>
  <c r="I10"/>
  <c r="I17" s="1"/>
  <c r="J10"/>
  <c r="K10"/>
  <c r="K17" s="1"/>
  <c r="L10"/>
  <c r="M10"/>
  <c r="M17" s="1"/>
  <c r="N10"/>
  <c r="O10"/>
  <c r="O17" s="1"/>
  <c r="P10"/>
  <c r="Q10"/>
  <c r="Q17" s="1"/>
  <c r="R10"/>
  <c r="S10"/>
  <c r="S17" s="1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F17"/>
  <c r="H17"/>
  <c r="J17"/>
  <c r="L17"/>
  <c r="N17"/>
  <c r="P17"/>
  <c r="R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E20" s="1"/>
  <c r="F19"/>
  <c r="G19"/>
  <c r="G20" s="1"/>
  <c r="H19"/>
  <c r="I19"/>
  <c r="I20" s="1"/>
  <c r="J19"/>
  <c r="K19"/>
  <c r="K20" s="1"/>
  <c r="L19"/>
  <c r="M19"/>
  <c r="M20" s="1"/>
  <c r="N19"/>
  <c r="O19"/>
  <c r="O20" s="1"/>
  <c r="P19"/>
  <c r="Q19"/>
  <c r="Q20" s="1"/>
  <c r="R19"/>
  <c r="S19"/>
  <c r="S20" s="1"/>
  <c r="W19"/>
  <c r="D20"/>
  <c r="F20"/>
  <c r="H20"/>
  <c r="J20"/>
  <c r="L20"/>
  <c r="N20"/>
  <c r="P20"/>
  <c r="R20"/>
  <c r="D21"/>
  <c r="F21"/>
  <c r="H21"/>
  <c r="J21"/>
  <c r="L21"/>
  <c r="N21"/>
  <c r="P21"/>
  <c r="R21"/>
  <c r="D22"/>
  <c r="D33" s="1"/>
  <c r="D34" s="1"/>
  <c r="E22"/>
  <c r="F22"/>
  <c r="F33" s="1"/>
  <c r="F34" s="1"/>
  <c r="G22"/>
  <c r="H22"/>
  <c r="H33" s="1"/>
  <c r="H34" s="1"/>
  <c r="I22"/>
  <c r="J22"/>
  <c r="J33" s="1"/>
  <c r="J34" s="1"/>
  <c r="K22"/>
  <c r="L22"/>
  <c r="L33" s="1"/>
  <c r="L34" s="1"/>
  <c r="M22"/>
  <c r="N22"/>
  <c r="N33" s="1"/>
  <c r="N34" s="1"/>
  <c r="O22"/>
  <c r="P22"/>
  <c r="P33" s="1"/>
  <c r="P34" s="1"/>
  <c r="Q22"/>
  <c r="R22"/>
  <c r="R33" s="1"/>
  <c r="R34" s="1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E33"/>
  <c r="G33"/>
  <c r="I33"/>
  <c r="K33"/>
  <c r="M33"/>
  <c r="O33"/>
  <c r="Q33"/>
  <c r="S33"/>
  <c r="W33"/>
  <c r="K34" l="1"/>
  <c r="S21"/>
  <c r="S34" s="1"/>
  <c r="Q21"/>
  <c r="Q34" s="1"/>
  <c r="O21"/>
  <c r="M21"/>
  <c r="K21"/>
  <c r="I21"/>
  <c r="I34" s="1"/>
  <c r="G21"/>
  <c r="E21"/>
  <c r="O34"/>
  <c r="G34"/>
  <c r="M34"/>
  <c r="E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<sst xmlns="http://schemas.openxmlformats.org/spreadsheetml/2006/main" count="61" uniqueCount="41">
  <si>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</si>
  <si>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</si>
  <si>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Sheet1!S$597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</si>
  <si>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</si>
  <si>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</si>
  <si>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</si>
  <si>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</si>
  <si>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</si>
  <si>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</si>
  <si>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</si>
  <si>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</si>
  <si>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</si>
  <si>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</si>
  <si>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</si>
  <si>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</si>
  <si>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</si>
  <si>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</si>
  <si>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</si>
  <si>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</si>
  <si>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</si>
  <si>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</si>
  <si>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</si>
  <si>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</si>
  <si>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</si>
  <si>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</si>
  <si>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</si>
  <si>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</si>
  <si>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</si>
  <si>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</si>
  <si>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</si>
  <si>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</si>
  <si>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</si>
  <si>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</si>
  <si>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</si>
  <si>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</si>
  <si>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</si>
  <si>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</si>
  <si>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</si>
  <si>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</si>
  <si>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(83): Commission &amp; cost of production  for 2013-2014 in Omani Rial (General)</t>
  </si>
  <si>
    <t>جدول رقم (83): العمولات وتكاليف الإنتاج لعامي 2013-2014م  بالريال العماني (عام)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</si>
</sst>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597">
          <cell r="D597">
            <v>2569861</v>
          </cell>
          <cell r="E597">
            <v>2868491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2569861</v>
          </cell>
          <cell r="K597">
            <v>2868491</v>
          </cell>
          <cell r="L597">
            <v>983893</v>
          </cell>
          <cell r="M597">
            <v>1006958</v>
          </cell>
          <cell r="N597">
            <v>414232</v>
          </cell>
          <cell r="O597">
            <v>198810</v>
          </cell>
          <cell r="P597">
            <v>1398125</v>
          </cell>
          <cell r="Q597">
            <v>1205768</v>
          </cell>
          <cell r="R597">
            <v>1171736</v>
          </cell>
          <cell r="S597">
            <v>1662723</v>
          </cell>
        </row>
      </sheetData>
      <sheetData sheetId="2">
        <row r="597">
          <cell r="D597">
            <v>1924389</v>
          </cell>
          <cell r="E597">
            <v>1876005</v>
          </cell>
          <cell r="F597">
            <v>1202</v>
          </cell>
          <cell r="G597">
            <v>0</v>
          </cell>
          <cell r="H597">
            <v>0</v>
          </cell>
          <cell r="I597">
            <v>0</v>
          </cell>
          <cell r="J597">
            <v>1925591</v>
          </cell>
          <cell r="K597">
            <v>1876005</v>
          </cell>
          <cell r="L597">
            <v>1132851</v>
          </cell>
          <cell r="M597">
            <v>1285871</v>
          </cell>
          <cell r="N597">
            <v>1738285</v>
          </cell>
          <cell r="O597">
            <v>1336977</v>
          </cell>
          <cell r="P597">
            <v>2871136</v>
          </cell>
          <cell r="Q597">
            <v>2622848</v>
          </cell>
          <cell r="R597">
            <v>-945545</v>
          </cell>
          <cell r="S597">
            <v>-746843</v>
          </cell>
        </row>
      </sheetData>
      <sheetData sheetId="3">
        <row r="597">
          <cell r="D597">
            <v>472106</v>
          </cell>
          <cell r="E597">
            <v>296304</v>
          </cell>
          <cell r="F597">
            <v>0</v>
          </cell>
          <cell r="G597">
            <v>38112</v>
          </cell>
          <cell r="H597">
            <v>0</v>
          </cell>
          <cell r="I597">
            <v>0</v>
          </cell>
          <cell r="J597">
            <v>472106</v>
          </cell>
          <cell r="K597">
            <v>334416</v>
          </cell>
          <cell r="L597">
            <v>120518</v>
          </cell>
          <cell r="M597">
            <v>133086</v>
          </cell>
          <cell r="N597">
            <v>3005342</v>
          </cell>
          <cell r="O597">
            <v>2891332</v>
          </cell>
          <cell r="P597">
            <v>3125860</v>
          </cell>
          <cell r="Q597">
            <v>3024418</v>
          </cell>
          <cell r="R597">
            <v>-2653754</v>
          </cell>
          <cell r="S597">
            <v>-2690002</v>
          </cell>
        </row>
      </sheetData>
      <sheetData sheetId="4">
        <row r="597">
          <cell r="D597">
            <v>32007</v>
          </cell>
          <cell r="E597">
            <v>89992</v>
          </cell>
          <cell r="F597">
            <v>-331</v>
          </cell>
          <cell r="G597">
            <v>0</v>
          </cell>
          <cell r="H597">
            <v>0</v>
          </cell>
          <cell r="I597">
            <v>0</v>
          </cell>
          <cell r="J597">
            <v>31676</v>
          </cell>
          <cell r="K597">
            <v>89992</v>
          </cell>
          <cell r="L597">
            <v>12004</v>
          </cell>
          <cell r="M597">
            <v>11775</v>
          </cell>
          <cell r="N597">
            <v>727169</v>
          </cell>
          <cell r="O597">
            <v>1021522</v>
          </cell>
          <cell r="P597">
            <v>739173</v>
          </cell>
          <cell r="Q597">
            <v>1033297</v>
          </cell>
          <cell r="R597">
            <v>-707497</v>
          </cell>
          <cell r="S597">
            <v>-943305</v>
          </cell>
        </row>
      </sheetData>
      <sheetData sheetId="5"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</sheetData>
      <sheetData sheetId="6">
        <row r="597">
          <cell r="D597">
            <v>1227011.1404096768</v>
          </cell>
          <cell r="E597">
            <v>1395285</v>
          </cell>
          <cell r="F597">
            <v>57516.536844827402</v>
          </cell>
          <cell r="G597">
            <v>64256</v>
          </cell>
          <cell r="H597">
            <v>81200.620006539888</v>
          </cell>
          <cell r="I597">
            <v>113550</v>
          </cell>
          <cell r="J597">
            <v>1365728.2972610442</v>
          </cell>
          <cell r="K597">
            <v>1573091</v>
          </cell>
          <cell r="L597">
            <v>19899.456894905808</v>
          </cell>
          <cell r="M597">
            <v>16908</v>
          </cell>
          <cell r="N597">
            <v>1017448.4651050942</v>
          </cell>
          <cell r="O597">
            <v>1168313</v>
          </cell>
          <cell r="P597">
            <v>1037347.922</v>
          </cell>
          <cell r="Q597">
            <v>1185221</v>
          </cell>
          <cell r="R597">
            <v>328380.37526104413</v>
          </cell>
          <cell r="S597">
            <v>387870</v>
          </cell>
        </row>
      </sheetData>
      <sheetData sheetId="7">
        <row r="598">
          <cell r="D598">
            <v>841340</v>
          </cell>
          <cell r="E598">
            <v>909756</v>
          </cell>
          <cell r="F598">
            <v>25984</v>
          </cell>
          <cell r="G598">
            <v>19668</v>
          </cell>
          <cell r="H598">
            <v>10970</v>
          </cell>
          <cell r="I598">
            <v>11841</v>
          </cell>
          <cell r="J598">
            <v>878294</v>
          </cell>
          <cell r="K598">
            <v>941265</v>
          </cell>
          <cell r="L598">
            <v>64788</v>
          </cell>
          <cell r="M598">
            <v>53671</v>
          </cell>
          <cell r="N598">
            <v>1003161</v>
          </cell>
          <cell r="O598">
            <v>1137054</v>
          </cell>
          <cell r="P598">
            <v>1067949</v>
          </cell>
          <cell r="Q598">
            <v>1190725</v>
          </cell>
          <cell r="R598">
            <v>-189655</v>
          </cell>
          <cell r="S598">
            <v>-249460</v>
          </cell>
        </row>
      </sheetData>
      <sheetData sheetId="8">
        <row r="597">
          <cell r="D597">
            <v>3600975.63</v>
          </cell>
          <cell r="E597">
            <v>4561604.6549999993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3600975.63</v>
          </cell>
          <cell r="K597">
            <v>4561604.6549999993</v>
          </cell>
          <cell r="L597">
            <v>14961.315621739057</v>
          </cell>
          <cell r="M597">
            <v>154100.73167785755</v>
          </cell>
          <cell r="N597">
            <v>6170283.4643782601</v>
          </cell>
          <cell r="O597">
            <v>6382903.5983221419</v>
          </cell>
          <cell r="P597">
            <v>6185244.7799999993</v>
          </cell>
          <cell r="Q597">
            <v>6537004.3299999991</v>
          </cell>
          <cell r="R597">
            <v>-2584269.1499999994</v>
          </cell>
          <cell r="S597">
            <v>-1975399.6749999998</v>
          </cell>
        </row>
      </sheetData>
      <sheetData sheetId="9">
        <row r="597">
          <cell r="D597">
            <v>411369</v>
          </cell>
          <cell r="E597">
            <v>578274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411369</v>
          </cell>
          <cell r="K597">
            <v>578274</v>
          </cell>
          <cell r="L597">
            <v>58314</v>
          </cell>
          <cell r="M597">
            <v>63682</v>
          </cell>
          <cell r="N597">
            <v>981215</v>
          </cell>
          <cell r="O597">
            <v>1440886</v>
          </cell>
          <cell r="P597">
            <v>1039529</v>
          </cell>
          <cell r="Q597">
            <v>1504568</v>
          </cell>
          <cell r="R597">
            <v>-628160</v>
          </cell>
          <cell r="S597">
            <v>-926294</v>
          </cell>
        </row>
      </sheetData>
      <sheetData sheetId="10">
        <row r="597">
          <cell r="D597">
            <v>1225892</v>
          </cell>
          <cell r="E597">
            <v>1607720.6710000001</v>
          </cell>
          <cell r="F597">
            <v>1939</v>
          </cell>
          <cell r="G597">
            <v>504</v>
          </cell>
          <cell r="H597">
            <v>0</v>
          </cell>
          <cell r="I597">
            <v>0</v>
          </cell>
          <cell r="J597">
            <v>1227831</v>
          </cell>
          <cell r="K597">
            <v>1608224.6710000001</v>
          </cell>
          <cell r="L597">
            <v>0</v>
          </cell>
          <cell r="M597">
            <v>0</v>
          </cell>
          <cell r="N597">
            <v>934546</v>
          </cell>
          <cell r="O597">
            <v>1168582.8489999999</v>
          </cell>
          <cell r="P597">
            <v>934546</v>
          </cell>
          <cell r="Q597">
            <v>1168582.8489999999</v>
          </cell>
          <cell r="R597">
            <v>293285</v>
          </cell>
          <cell r="S597">
            <v>439641.82200000016</v>
          </cell>
        </row>
      </sheetData>
      <sheetData sheetId="11">
        <row r="597">
          <cell r="D597">
            <v>0</v>
          </cell>
          <cell r="E597">
            <v>20775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20775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20775</v>
          </cell>
        </row>
      </sheetData>
      <sheetData sheetId="12">
        <row r="597">
          <cell r="D597">
            <v>1142976</v>
          </cell>
          <cell r="E597">
            <v>1196221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1142976</v>
          </cell>
          <cell r="K597">
            <v>1196221</v>
          </cell>
          <cell r="L597">
            <v>0</v>
          </cell>
          <cell r="M597">
            <v>0</v>
          </cell>
          <cell r="N597">
            <v>365134</v>
          </cell>
          <cell r="O597">
            <v>464142</v>
          </cell>
          <cell r="P597">
            <v>365134</v>
          </cell>
          <cell r="Q597">
            <v>464142</v>
          </cell>
          <cell r="R597">
            <v>777842</v>
          </cell>
          <cell r="S597">
            <v>732079</v>
          </cell>
        </row>
      </sheetData>
      <sheetData sheetId="13">
        <row r="597">
          <cell r="D597">
            <v>72017</v>
          </cell>
          <cell r="E597">
            <v>77600</v>
          </cell>
          <cell r="F597">
            <v>2341</v>
          </cell>
          <cell r="G597">
            <v>1740</v>
          </cell>
          <cell r="H597">
            <v>0</v>
          </cell>
          <cell r="I597">
            <v>0</v>
          </cell>
          <cell r="J597">
            <v>74358</v>
          </cell>
          <cell r="K597">
            <v>79340</v>
          </cell>
          <cell r="L597">
            <v>473</v>
          </cell>
          <cell r="M597">
            <v>472</v>
          </cell>
          <cell r="N597">
            <v>49711</v>
          </cell>
          <cell r="O597">
            <v>56661</v>
          </cell>
          <cell r="P597">
            <v>50184</v>
          </cell>
          <cell r="Q597">
            <v>57133</v>
          </cell>
          <cell r="R597">
            <v>24174</v>
          </cell>
          <cell r="S597">
            <v>22207</v>
          </cell>
        </row>
      </sheetData>
      <sheetData sheetId="14">
        <row r="597">
          <cell r="D597">
            <v>124061</v>
          </cell>
          <cell r="E597">
            <v>126463</v>
          </cell>
          <cell r="F597">
            <v>633</v>
          </cell>
          <cell r="G597">
            <v>474</v>
          </cell>
          <cell r="H597">
            <v>0</v>
          </cell>
          <cell r="I597">
            <v>0</v>
          </cell>
          <cell r="J597">
            <v>124694</v>
          </cell>
          <cell r="K597">
            <v>126937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124694</v>
          </cell>
          <cell r="S597">
            <v>126937</v>
          </cell>
        </row>
      </sheetData>
      <sheetData sheetId="15">
        <row r="597">
          <cell r="D597">
            <v>1980794</v>
          </cell>
          <cell r="E597">
            <v>2138621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1980794</v>
          </cell>
          <cell r="K597">
            <v>2138621</v>
          </cell>
          <cell r="L597">
            <v>0</v>
          </cell>
          <cell r="M597">
            <v>0</v>
          </cell>
          <cell r="N597">
            <v>174150</v>
          </cell>
          <cell r="O597">
            <v>228130</v>
          </cell>
          <cell r="P597">
            <v>174150</v>
          </cell>
          <cell r="Q597">
            <v>228130</v>
          </cell>
          <cell r="R597">
            <v>1806644</v>
          </cell>
          <cell r="S597">
            <v>1910491</v>
          </cell>
        </row>
      </sheetData>
      <sheetData sheetId="16">
        <row r="597">
          <cell r="D597">
            <v>6829814</v>
          </cell>
          <cell r="E597">
            <v>6905057</v>
          </cell>
          <cell r="F597">
            <v>21650</v>
          </cell>
          <cell r="G597">
            <v>13949</v>
          </cell>
          <cell r="H597">
            <v>0</v>
          </cell>
          <cell r="I597">
            <v>0</v>
          </cell>
          <cell r="J597">
            <v>6851464</v>
          </cell>
          <cell r="K597">
            <v>6919006</v>
          </cell>
          <cell r="L597">
            <v>48980</v>
          </cell>
          <cell r="M597">
            <v>34504</v>
          </cell>
          <cell r="N597">
            <v>349287</v>
          </cell>
          <cell r="O597">
            <v>333477</v>
          </cell>
          <cell r="P597">
            <v>349287</v>
          </cell>
          <cell r="Q597">
            <v>367981</v>
          </cell>
          <cell r="R597">
            <v>6502177</v>
          </cell>
          <cell r="S597">
            <v>6551025</v>
          </cell>
        </row>
      </sheetData>
      <sheetData sheetId="17">
        <row r="597">
          <cell r="D597">
            <v>192051</v>
          </cell>
          <cell r="E597">
            <v>178732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192051</v>
          </cell>
          <cell r="K597">
            <v>178732</v>
          </cell>
          <cell r="L597">
            <v>0</v>
          </cell>
          <cell r="M597">
            <v>0</v>
          </cell>
          <cell r="N597">
            <v>44958</v>
          </cell>
          <cell r="O597">
            <v>71116</v>
          </cell>
          <cell r="P597">
            <v>44958</v>
          </cell>
          <cell r="Q597">
            <v>71116</v>
          </cell>
          <cell r="R597">
            <v>147093</v>
          </cell>
          <cell r="S597">
            <v>107616</v>
          </cell>
        </row>
      </sheetData>
      <sheetData sheetId="18">
        <row r="597">
          <cell r="D597">
            <v>358941</v>
          </cell>
          <cell r="E597">
            <v>617662.93900000001</v>
          </cell>
          <cell r="F597">
            <v>139862</v>
          </cell>
          <cell r="G597">
            <v>114740</v>
          </cell>
          <cell r="H597">
            <v>0</v>
          </cell>
          <cell r="I597">
            <v>0</v>
          </cell>
          <cell r="J597">
            <v>498803</v>
          </cell>
          <cell r="K597">
            <v>732402.93900000001</v>
          </cell>
          <cell r="L597">
            <v>0</v>
          </cell>
          <cell r="M597">
            <v>0</v>
          </cell>
          <cell r="N597">
            <v>447095</v>
          </cell>
          <cell r="O597">
            <v>463312.6230837453</v>
          </cell>
          <cell r="P597">
            <v>447095</v>
          </cell>
          <cell r="Q597">
            <v>463312.6230837453</v>
          </cell>
          <cell r="R597">
            <v>51708</v>
          </cell>
          <cell r="S597">
            <v>269090.31591625471</v>
          </cell>
        </row>
      </sheetData>
      <sheetData sheetId="19">
        <row r="597">
          <cell r="D597">
            <v>370856.43599999999</v>
          </cell>
          <cell r="E597">
            <v>628373.11199999996</v>
          </cell>
          <cell r="F597">
            <v>86063.5</v>
          </cell>
          <cell r="G597">
            <v>99181.959999999992</v>
          </cell>
          <cell r="H597">
            <v>5628</v>
          </cell>
          <cell r="I597">
            <v>38748</v>
          </cell>
          <cell r="J597">
            <v>462547.93599999999</v>
          </cell>
          <cell r="K597">
            <v>766303.07199999993</v>
          </cell>
          <cell r="L597">
            <v>0</v>
          </cell>
          <cell r="M597">
            <v>0</v>
          </cell>
          <cell r="N597">
            <v>598512.75470000005</v>
          </cell>
          <cell r="O597">
            <v>726551.34199999995</v>
          </cell>
          <cell r="P597">
            <v>598512.75470000005</v>
          </cell>
          <cell r="Q597">
            <v>726551.34199999995</v>
          </cell>
          <cell r="R597">
            <v>-135964.81870000006</v>
          </cell>
          <cell r="S597">
            <v>39751.729999999981</v>
          </cell>
        </row>
      </sheetData>
      <sheetData sheetId="20">
        <row r="597">
          <cell r="D597">
            <v>560417</v>
          </cell>
          <cell r="E597">
            <v>509535.02402439393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560417</v>
          </cell>
          <cell r="K597">
            <v>509535.02402439393</v>
          </cell>
          <cell r="L597">
            <v>0</v>
          </cell>
          <cell r="M597">
            <v>0</v>
          </cell>
          <cell r="N597">
            <v>848162</v>
          </cell>
          <cell r="O597">
            <v>722715.69593741337</v>
          </cell>
          <cell r="P597">
            <v>848162</v>
          </cell>
          <cell r="Q597">
            <v>722715.69593741337</v>
          </cell>
          <cell r="R597">
            <v>-287745</v>
          </cell>
          <cell r="S597">
            <v>-213180.67191301944</v>
          </cell>
        </row>
      </sheetData>
      <sheetData sheetId="21">
        <row r="597">
          <cell r="D597">
            <v>378849.98300000001</v>
          </cell>
          <cell r="E597">
            <v>321987.91982594389</v>
          </cell>
          <cell r="F597">
            <v>44460</v>
          </cell>
          <cell r="G597">
            <v>68125.208174055704</v>
          </cell>
          <cell r="H597">
            <v>23663</v>
          </cell>
          <cell r="I597">
            <v>0</v>
          </cell>
          <cell r="J597">
            <v>446972.98300000001</v>
          </cell>
          <cell r="K597">
            <v>390113.12799999956</v>
          </cell>
          <cell r="L597">
            <v>13724.028000000002</v>
          </cell>
          <cell r="M597">
            <v>11953.14</v>
          </cell>
          <cell r="N597">
            <v>558077.45799999998</v>
          </cell>
          <cell r="O597">
            <v>580301.93099999998</v>
          </cell>
          <cell r="P597">
            <v>571801.48600000003</v>
          </cell>
          <cell r="Q597">
            <v>592255.071</v>
          </cell>
          <cell r="R597">
            <v>-124828.50300000003</v>
          </cell>
          <cell r="S597">
            <v>-202141.94300000044</v>
          </cell>
        </row>
      </sheetData>
      <sheetData sheetId="22"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19" workbookViewId="0">
      <selection activeCell="D33" sqref="D33"/>
    </sheetView>
  </sheetViews>
  <sheetFormatPr defaultRowHeight="15"/>
  <cols>
    <col min="4" max="5" width="10.140625" bestFit="1" customWidth="1"/>
    <col min="10" max="11" width="10.140625" bestFit="1" customWidth="1"/>
    <col min="14" max="17" width="10.140625" bestFit="1" customWidth="1"/>
    <col min="18" max="19" width="9.85546875" bestFit="1" customWidth="1"/>
  </cols>
  <sheetData>
    <row r="1" spans="1:26">
      <c r="A1">
        <v>597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[1]Sheet1!D$597</f>
        <v>2569861</v>
      </c>
      <c r="E8" s="14">
        <f>[1]Sheet1!E$597</f>
        <v>2868491</v>
      </c>
      <c r="F8" s="14">
        <f>[1]Sheet1!F$597</f>
        <v>0</v>
      </c>
      <c r="G8" s="14">
        <f>[1]Sheet1!G$597</f>
        <v>0</v>
      </c>
      <c r="H8" s="14">
        <f>[1]Sheet1!H$597</f>
        <v>0</v>
      </c>
      <c r="I8" s="14">
        <f>[1]Sheet1!I$597</f>
        <v>0</v>
      </c>
      <c r="J8" s="14">
        <f>[1]Sheet1!J$597</f>
        <v>2569861</v>
      </c>
      <c r="K8" s="14">
        <f>[1]Sheet1!K$597</f>
        <v>2868491</v>
      </c>
      <c r="L8" s="14">
        <f>[1]Sheet1!L$597</f>
        <v>983893</v>
      </c>
      <c r="M8" s="14">
        <f>[1]Sheet1!M$597</f>
        <v>1006958</v>
      </c>
      <c r="N8" s="14">
        <f>[1]Sheet1!N$597</f>
        <v>414232</v>
      </c>
      <c r="O8" s="14">
        <f>[1]Sheet1!O$597</f>
        <v>198810</v>
      </c>
      <c r="P8" s="14">
        <f>[1]Sheet1!P$597</f>
        <v>1398125</v>
      </c>
      <c r="Q8" s="14">
        <f>[1]Sheet1!Q$597</f>
        <v>1205768</v>
      </c>
      <c r="R8" s="14">
        <f>[1]Sheet1!R$597</f>
        <v>1171736</v>
      </c>
      <c r="S8" s="14">
        <f>[1]Sheet1!S$597</f>
        <v>1662723</v>
      </c>
    </row>
    <row r="9" spans="1:26" ht="23.1" customHeight="1">
      <c r="A9" s="6">
        <v>2</v>
      </c>
      <c r="B9" s="9"/>
      <c r="C9" s="3" t="s">
        <v>27</v>
      </c>
      <c r="D9" s="1">
        <f>[1]Sheet2!D$597</f>
        <v>1924389</v>
      </c>
      <c r="E9" s="1">
        <f>[1]Sheet2!E$597</f>
        <v>1876005</v>
      </c>
      <c r="F9" s="1">
        <f>[1]Sheet2!F$597</f>
        <v>1202</v>
      </c>
      <c r="G9" s="1">
        <f>[1]Sheet2!G$597</f>
        <v>0</v>
      </c>
      <c r="H9" s="1">
        <f>[1]Sheet2!H$597</f>
        <v>0</v>
      </c>
      <c r="I9" s="1">
        <f>[1]Sheet2!I$597</f>
        <v>0</v>
      </c>
      <c r="J9" s="1">
        <f>[1]Sheet2!J$597</f>
        <v>1925591</v>
      </c>
      <c r="K9" s="1">
        <f>[1]Sheet2!K$597</f>
        <v>1876005</v>
      </c>
      <c r="L9" s="1">
        <f>[1]Sheet2!L$597</f>
        <v>1132851</v>
      </c>
      <c r="M9" s="1">
        <f>[1]Sheet2!M$597</f>
        <v>1285871</v>
      </c>
      <c r="N9" s="1">
        <f>[1]Sheet2!N$597</f>
        <v>1738285</v>
      </c>
      <c r="O9" s="1">
        <f>[1]Sheet2!O$597</f>
        <v>1336977</v>
      </c>
      <c r="P9" s="1">
        <f>[1]Sheet2!P$597</f>
        <v>2871136</v>
      </c>
      <c r="Q9" s="1">
        <f>[1]Sheet2!Q$597</f>
        <v>2622848</v>
      </c>
      <c r="R9" s="1">
        <f>[1]Sheet2!R$597</f>
        <v>-945545</v>
      </c>
      <c r="S9" s="1">
        <f>[1]Sheet2!S$597</f>
        <v>-746843</v>
      </c>
      <c r="W9" t="str">
        <f>SUBSTITUTE(Y9,"t1","t"&amp;Z9)</f>
        <v>Sheet2!S$597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[1]Sheet3!D$597</f>
        <v>472106</v>
      </c>
      <c r="E10" s="1">
        <f>[1]Sheet3!E$597</f>
        <v>296304</v>
      </c>
      <c r="F10" s="1">
        <f>[1]Sheet3!F$597</f>
        <v>0</v>
      </c>
      <c r="G10" s="1">
        <f>[1]Sheet3!G$597</f>
        <v>38112</v>
      </c>
      <c r="H10" s="1">
        <f>[1]Sheet3!H$597</f>
        <v>0</v>
      </c>
      <c r="I10" s="1">
        <f>[1]Sheet3!I$597</f>
        <v>0</v>
      </c>
      <c r="J10" s="1">
        <f>[1]Sheet3!J$597</f>
        <v>472106</v>
      </c>
      <c r="K10" s="1">
        <f>[1]Sheet3!K$597</f>
        <v>334416</v>
      </c>
      <c r="L10" s="1">
        <f>[1]Sheet3!L$597</f>
        <v>120518</v>
      </c>
      <c r="M10" s="1">
        <f>[1]Sheet3!M$597</f>
        <v>133086</v>
      </c>
      <c r="N10" s="1">
        <f>[1]Sheet3!N$597</f>
        <v>3005342</v>
      </c>
      <c r="O10" s="1">
        <f>[1]Sheet3!O$597</f>
        <v>2891332</v>
      </c>
      <c r="P10" s="1">
        <f>[1]Sheet3!P$597</f>
        <v>3125860</v>
      </c>
      <c r="Q10" s="1">
        <f>[1]Sheet3!Q$597</f>
        <v>3024418</v>
      </c>
      <c r="R10" s="1">
        <f>[1]Sheet3!R$597</f>
        <v>-2653754</v>
      </c>
      <c r="S10" s="1">
        <f>[1]Sheet3!S$597</f>
        <v>-2690002</v>
      </c>
      <c r="W10" t="str">
        <f>SUBSTITUTE(Y10,"t1","t"&amp;Z10)</f>
        <v>Sheet3!S$597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[1]Sheet4!D$597</f>
        <v>32007</v>
      </c>
      <c r="E11" s="1">
        <f>[1]Sheet4!E$597</f>
        <v>89992</v>
      </c>
      <c r="F11" s="1">
        <f>[1]Sheet4!F$597</f>
        <v>-331</v>
      </c>
      <c r="G11" s="1">
        <f>[1]Sheet4!G$597</f>
        <v>0</v>
      </c>
      <c r="H11" s="1">
        <f>[1]Sheet4!H$597</f>
        <v>0</v>
      </c>
      <c r="I11" s="1">
        <f>[1]Sheet4!I$597</f>
        <v>0</v>
      </c>
      <c r="J11" s="1">
        <f>[1]Sheet4!J$597</f>
        <v>31676</v>
      </c>
      <c r="K11" s="1">
        <f>[1]Sheet4!K$597</f>
        <v>89992</v>
      </c>
      <c r="L11" s="1">
        <f>[1]Sheet4!L$597</f>
        <v>12004</v>
      </c>
      <c r="M11" s="1">
        <f>[1]Sheet4!M$597</f>
        <v>11775</v>
      </c>
      <c r="N11" s="1">
        <f>[1]Sheet4!N$597</f>
        <v>727169</v>
      </c>
      <c r="O11" s="1">
        <f>[1]Sheet4!O$597</f>
        <v>1021522</v>
      </c>
      <c r="P11" s="1">
        <f>[1]Sheet4!P$597</f>
        <v>739173</v>
      </c>
      <c r="Q11" s="1">
        <f>[1]Sheet4!Q$597</f>
        <v>1033297</v>
      </c>
      <c r="R11" s="1">
        <f>[1]Sheet4!R$597</f>
        <v>-707497</v>
      </c>
      <c r="S11" s="1">
        <f>[1]Sheet4!S$597</f>
        <v>-943305</v>
      </c>
      <c r="W11" t="str">
        <f>SUBSTITUTE(Y11,"t1","t"&amp;Z11)</f>
        <v>Sheet4!S$597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[1]Sheet5!D$597</f>
        <v>0</v>
      </c>
      <c r="E12" s="1">
        <f>[1]Sheet5!E$597</f>
        <v>0</v>
      </c>
      <c r="F12" s="1">
        <f>[1]Sheet5!F$597</f>
        <v>0</v>
      </c>
      <c r="G12" s="1">
        <f>[1]Sheet5!G$597</f>
        <v>0</v>
      </c>
      <c r="H12" s="1">
        <f>[1]Sheet5!H$597</f>
        <v>0</v>
      </c>
      <c r="I12" s="1">
        <f>[1]Sheet5!I$597</f>
        <v>0</v>
      </c>
      <c r="J12" s="1">
        <f>[1]Sheet5!J$597</f>
        <v>0</v>
      </c>
      <c r="K12" s="1">
        <f>[1]Sheet5!K$597</f>
        <v>0</v>
      </c>
      <c r="L12" s="1">
        <f>[1]Sheet5!L$597</f>
        <v>0</v>
      </c>
      <c r="M12" s="1">
        <f>[1]Sheet5!M$597</f>
        <v>0</v>
      </c>
      <c r="N12" s="1">
        <f>[1]Sheet5!N$597</f>
        <v>0</v>
      </c>
      <c r="O12" s="1">
        <f>[1]Sheet5!O$597</f>
        <v>0</v>
      </c>
      <c r="P12" s="1">
        <f>[1]Sheet5!P$597</f>
        <v>0</v>
      </c>
      <c r="Q12" s="1">
        <f>[1]Sheet5!Q$597</f>
        <v>0</v>
      </c>
      <c r="R12" s="1">
        <f>[1]Sheet5!R$597</f>
        <v>0</v>
      </c>
      <c r="S12" s="1">
        <f>[1]Sheet5!S$597</f>
        <v>0</v>
      </c>
      <c r="W12" t="str">
        <f>SUBSTITUTE(Y12,"t1","t"&amp;Z12)</f>
        <v>Sheet5!S$597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[1]Sheet6!D$597</f>
        <v>1227011.1404096768</v>
      </c>
      <c r="E13" s="1">
        <f>[1]Sheet6!E$597</f>
        <v>1395285</v>
      </c>
      <c r="F13" s="1">
        <f>[1]Sheet6!F$597</f>
        <v>57516.536844827402</v>
      </c>
      <c r="G13" s="1">
        <f>[1]Sheet6!G$597</f>
        <v>64256</v>
      </c>
      <c r="H13" s="1">
        <f>[1]Sheet6!H$597</f>
        <v>81200.620006539888</v>
      </c>
      <c r="I13" s="1">
        <f>[1]Sheet6!I$597</f>
        <v>113550</v>
      </c>
      <c r="J13" s="1">
        <f>[1]Sheet6!J$597</f>
        <v>1365728.2972610442</v>
      </c>
      <c r="K13" s="1">
        <f>[1]Sheet6!K$597</f>
        <v>1573091</v>
      </c>
      <c r="L13" s="1">
        <f>[1]Sheet6!L$597</f>
        <v>19899.456894905808</v>
      </c>
      <c r="M13" s="1">
        <f>[1]Sheet6!M$597</f>
        <v>16908</v>
      </c>
      <c r="N13" s="1">
        <f>[1]Sheet6!N$597</f>
        <v>1017448.4651050942</v>
      </c>
      <c r="O13" s="1">
        <f>[1]Sheet6!O$597</f>
        <v>1168313</v>
      </c>
      <c r="P13" s="1">
        <f>[1]Sheet6!P$597</f>
        <v>1037347.922</v>
      </c>
      <c r="Q13" s="1">
        <f>[1]Sheet6!Q$597</f>
        <v>1185221</v>
      </c>
      <c r="R13" s="1">
        <f>[1]Sheet6!R$597</f>
        <v>328380.37526104413</v>
      </c>
      <c r="S13" s="1">
        <f>[1]Sheet6!S$597</f>
        <v>387870</v>
      </c>
      <c r="W13" t="str">
        <f>SUBSTITUTE(Y13,"t1","t"&amp;Z13)</f>
        <v>Sheet6!S$597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[1]Sheet7!D$598</f>
        <v>841340</v>
      </c>
      <c r="E14" s="1">
        <f>[1]Sheet7!E$598</f>
        <v>909756</v>
      </c>
      <c r="F14" s="1">
        <f>[1]Sheet7!F$598</f>
        <v>25984</v>
      </c>
      <c r="G14" s="1">
        <f>[1]Sheet7!G$598</f>
        <v>19668</v>
      </c>
      <c r="H14" s="1">
        <f>[1]Sheet7!H$598</f>
        <v>10970</v>
      </c>
      <c r="I14" s="1">
        <f>[1]Sheet7!I$598</f>
        <v>11841</v>
      </c>
      <c r="J14" s="1">
        <f>[1]Sheet7!J$598</f>
        <v>878294</v>
      </c>
      <c r="K14" s="1">
        <f>[1]Sheet7!K$598</f>
        <v>941265</v>
      </c>
      <c r="L14" s="1">
        <f>[1]Sheet7!L$598</f>
        <v>64788</v>
      </c>
      <c r="M14" s="1">
        <f>[1]Sheet7!M$598</f>
        <v>53671</v>
      </c>
      <c r="N14" s="1">
        <f>[1]Sheet7!N$598</f>
        <v>1003161</v>
      </c>
      <c r="O14" s="1">
        <f>[1]Sheet7!O$598</f>
        <v>1137054</v>
      </c>
      <c r="P14" s="1">
        <f>[1]Sheet7!P$598</f>
        <v>1067949</v>
      </c>
      <c r="Q14" s="1">
        <f>[1]Sheet7!Q$598</f>
        <v>1190725</v>
      </c>
      <c r="R14" s="1">
        <f>[1]Sheet7!R$598</f>
        <v>-189655</v>
      </c>
      <c r="S14" s="1">
        <f>[1]Sheet7!S$598</f>
        <v>-249460</v>
      </c>
      <c r="W14" t="str">
        <f>SUBSTITUTE(Y14,"t1","t"&amp;Z14)</f>
        <v>Sheet7!S$597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[1]Sheet8!D$597</f>
        <v>3600975.63</v>
      </c>
      <c r="E15" s="1">
        <f>[1]Sheet8!E$597</f>
        <v>4561604.6549999993</v>
      </c>
      <c r="F15" s="1">
        <f>[1]Sheet8!F$597</f>
        <v>0</v>
      </c>
      <c r="G15" s="1">
        <f>[1]Sheet8!G$597</f>
        <v>0</v>
      </c>
      <c r="H15" s="1">
        <f>[1]Sheet8!H$597</f>
        <v>0</v>
      </c>
      <c r="I15" s="1">
        <f>[1]Sheet8!I$597</f>
        <v>0</v>
      </c>
      <c r="J15" s="1">
        <f>[1]Sheet8!J$597</f>
        <v>3600975.63</v>
      </c>
      <c r="K15" s="1">
        <f>[1]Sheet8!K$597</f>
        <v>4561604.6549999993</v>
      </c>
      <c r="L15" s="1">
        <f>[1]Sheet8!L$597</f>
        <v>14961.315621739057</v>
      </c>
      <c r="M15" s="1">
        <f>[1]Sheet8!M$597</f>
        <v>154100.73167785755</v>
      </c>
      <c r="N15" s="1">
        <f>[1]Sheet8!N$597</f>
        <v>6170283.4643782601</v>
      </c>
      <c r="O15" s="1">
        <f>[1]Sheet8!O$597</f>
        <v>6382903.5983221419</v>
      </c>
      <c r="P15" s="1">
        <f>[1]Sheet8!P$597</f>
        <v>6185244.7799999993</v>
      </c>
      <c r="Q15" s="1">
        <f>[1]Sheet8!Q$597</f>
        <v>6537004.3299999991</v>
      </c>
      <c r="R15" s="1">
        <f>[1]Sheet8!R$597</f>
        <v>-2584269.1499999994</v>
      </c>
      <c r="S15" s="1">
        <f>[1]Sheet8!S$597</f>
        <v>-1975399.6749999998</v>
      </c>
      <c r="W15" t="str">
        <f>SUBSTITUTE(Y15,"t1","t"&amp;Z15)</f>
        <v>Sheet8!S$597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[1]Sheet9!D$597</f>
        <v>411369</v>
      </c>
      <c r="E16" s="1">
        <f>[1]Sheet9!E$597</f>
        <v>578274</v>
      </c>
      <c r="F16" s="1">
        <f>[1]Sheet9!F$597</f>
        <v>0</v>
      </c>
      <c r="G16" s="1">
        <f>[1]Sheet9!G$597</f>
        <v>0</v>
      </c>
      <c r="H16" s="1">
        <f>[1]Sheet9!H$597</f>
        <v>0</v>
      </c>
      <c r="I16" s="1">
        <f>[1]Sheet9!I$597</f>
        <v>0</v>
      </c>
      <c r="J16" s="1">
        <f>[1]Sheet9!J$597</f>
        <v>411369</v>
      </c>
      <c r="K16" s="1">
        <f>[1]Sheet9!K$597</f>
        <v>578274</v>
      </c>
      <c r="L16" s="1">
        <f>[1]Sheet9!L$597</f>
        <v>58314</v>
      </c>
      <c r="M16" s="1">
        <f>[1]Sheet9!M$597</f>
        <v>63682</v>
      </c>
      <c r="N16" s="1">
        <f>[1]Sheet9!N$597</f>
        <v>981215</v>
      </c>
      <c r="O16" s="1">
        <f>[1]Sheet9!O$597</f>
        <v>1440886</v>
      </c>
      <c r="P16" s="1">
        <f>[1]Sheet9!P$597</f>
        <v>1039529</v>
      </c>
      <c r="Q16" s="1">
        <f>[1]Sheet9!Q$597</f>
        <v>1504568</v>
      </c>
      <c r="R16" s="1">
        <f>[1]Sheet9!R$597</f>
        <v>-628160</v>
      </c>
      <c r="S16" s="1">
        <f>[1]Sheet9!S$597</f>
        <v>-926294</v>
      </c>
      <c r="W16" t="str">
        <f>SUBSTITUTE(Y16,"t1","t"&amp;Z16)</f>
        <v>Sheet9!S$597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11079058.770409677</v>
      </c>
      <c r="E17" s="1">
        <f>SUM(E8:E16)</f>
        <v>12575711.654999999</v>
      </c>
      <c r="F17" s="1">
        <f>SUM(F8:F16)</f>
        <v>84371.536844827409</v>
      </c>
      <c r="G17" s="1">
        <f>SUM(G8:G16)</f>
        <v>122036</v>
      </c>
      <c r="H17" s="1">
        <f>SUM(H8:H16)</f>
        <v>92170.620006539888</v>
      </c>
      <c r="I17" s="1">
        <f>SUM(I8:I16)</f>
        <v>125391</v>
      </c>
      <c r="J17" s="1">
        <f>SUM(J8:J16)</f>
        <v>11255600.927261043</v>
      </c>
      <c r="K17" s="1">
        <f>SUM(K8:K16)</f>
        <v>12823138.654999999</v>
      </c>
      <c r="L17" s="1">
        <f>SUM(L8:L16)</f>
        <v>2407228.772516645</v>
      </c>
      <c r="M17" s="1">
        <f>SUM(M8:M16)</f>
        <v>2726051.7316778577</v>
      </c>
      <c r="N17" s="1">
        <f>SUM(N8:N16)</f>
        <v>15057135.929483354</v>
      </c>
      <c r="O17" s="1">
        <f>SUM(O8:O16)</f>
        <v>15577797.598322142</v>
      </c>
      <c r="P17" s="1">
        <f>SUM(P8:P16)</f>
        <v>17464364.702</v>
      </c>
      <c r="Q17" s="1">
        <f>SUM(Q8:Q16)</f>
        <v>18303849.329999998</v>
      </c>
      <c r="R17" s="1">
        <f>SUM(R8:R16)</f>
        <v>-6208763.7747389553</v>
      </c>
      <c r="S17" s="1">
        <f>SUM(S8:S16)</f>
        <v>-5480710.6749999998</v>
      </c>
    </row>
    <row r="18" spans="1:26" ht="23.1" customHeight="1">
      <c r="A18" s="6">
        <v>10</v>
      </c>
      <c r="B18" s="9"/>
      <c r="C18" s="12" t="s">
        <v>18</v>
      </c>
      <c r="D18" s="1">
        <f>[1]Sheet10!D$597</f>
        <v>1225892</v>
      </c>
      <c r="E18" s="1">
        <f>[1]Sheet10!E$597</f>
        <v>1607720.6710000001</v>
      </c>
      <c r="F18" s="1">
        <f>[1]Sheet10!F$597</f>
        <v>1939</v>
      </c>
      <c r="G18" s="1">
        <f>[1]Sheet10!G$597</f>
        <v>504</v>
      </c>
      <c r="H18" s="1">
        <f>[1]Sheet10!H$597</f>
        <v>0</v>
      </c>
      <c r="I18" s="1">
        <f>[1]Sheet10!I$597</f>
        <v>0</v>
      </c>
      <c r="J18" s="1">
        <f>[1]Sheet10!J$597</f>
        <v>1227831</v>
      </c>
      <c r="K18" s="1">
        <f>[1]Sheet10!K$597</f>
        <v>1608224.6710000001</v>
      </c>
      <c r="L18" s="1">
        <f>[1]Sheet10!L$597</f>
        <v>0</v>
      </c>
      <c r="M18" s="1">
        <f>[1]Sheet10!M$597</f>
        <v>0</v>
      </c>
      <c r="N18" s="1">
        <f>[1]Sheet10!N$597</f>
        <v>934546</v>
      </c>
      <c r="O18" s="1">
        <f>[1]Sheet10!O$597</f>
        <v>1168582.8489999999</v>
      </c>
      <c r="P18" s="1">
        <f>[1]Sheet10!P$597</f>
        <v>934546</v>
      </c>
      <c r="Q18" s="1">
        <f>[1]Sheet10!Q$597</f>
        <v>1168582.8489999999</v>
      </c>
      <c r="R18" s="1">
        <f>[1]Sheet10!R$597</f>
        <v>293285</v>
      </c>
      <c r="S18" s="1">
        <f>[1]Sheet10!S$597</f>
        <v>439641.82200000016</v>
      </c>
      <c r="W18" t="str">
        <f>SUBSTITUTE(Y18,"t1","t"&amp;Z18)</f>
        <v>Sheet10!S$597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[1]Sheet11!D$597</f>
        <v>0</v>
      </c>
      <c r="E19" s="1">
        <f>[1]Sheet11!E$597</f>
        <v>20775</v>
      </c>
      <c r="F19" s="1">
        <f>[1]Sheet11!F$597</f>
        <v>0</v>
      </c>
      <c r="G19" s="1">
        <f>[1]Sheet11!G$597</f>
        <v>0</v>
      </c>
      <c r="H19" s="1">
        <f>[1]Sheet11!H$597</f>
        <v>0</v>
      </c>
      <c r="I19" s="1">
        <f>[1]Sheet11!I$597</f>
        <v>0</v>
      </c>
      <c r="J19" s="1">
        <f>[1]Sheet11!J$597</f>
        <v>0</v>
      </c>
      <c r="K19" s="1">
        <f>[1]Sheet11!K$597</f>
        <v>20775</v>
      </c>
      <c r="L19" s="1">
        <f>[1]Sheet11!L$597</f>
        <v>0</v>
      </c>
      <c r="M19" s="1">
        <f>[1]Sheet11!M$597</f>
        <v>0</v>
      </c>
      <c r="N19" s="1">
        <f>[1]Sheet11!N$597</f>
        <v>0</v>
      </c>
      <c r="O19" s="1">
        <f>[1]Sheet11!O$597</f>
        <v>0</v>
      </c>
      <c r="P19" s="1">
        <f>[1]Sheet11!P$597</f>
        <v>0</v>
      </c>
      <c r="Q19" s="1">
        <f>[1]Sheet11!Q$597</f>
        <v>0</v>
      </c>
      <c r="R19" s="1">
        <f>[1]Sheet11!R$597</f>
        <v>0</v>
      </c>
      <c r="S19" s="1">
        <f>[1]Sheet11!S$597</f>
        <v>20775</v>
      </c>
      <c r="W19" t="str">
        <f>SUBSTITUTE(Y19,"t1","t"&amp;Z19)</f>
        <v>Sheet11!S$597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1225892</v>
      </c>
      <c r="E20" s="1">
        <f>SUM(E18:E19)</f>
        <v>1628495.6710000001</v>
      </c>
      <c r="F20" s="1">
        <f>SUM(F18:F19)</f>
        <v>1939</v>
      </c>
      <c r="G20" s="1">
        <f>SUM(G18:G19)</f>
        <v>504</v>
      </c>
      <c r="H20" s="1">
        <f>SUM(H18:H19)</f>
        <v>0</v>
      </c>
      <c r="I20" s="1">
        <f>SUM(I18:I19)</f>
        <v>0</v>
      </c>
      <c r="J20" s="1">
        <f>SUM(J18:J19)</f>
        <v>1227831</v>
      </c>
      <c r="K20" s="1">
        <f>SUM(K18:K19)</f>
        <v>1628999.6710000001</v>
      </c>
      <c r="L20" s="1">
        <f>SUM(L18:L19)</f>
        <v>0</v>
      </c>
      <c r="M20" s="1">
        <f>SUM(M18:M19)</f>
        <v>0</v>
      </c>
      <c r="N20" s="1">
        <f>SUM(N18:N19)</f>
        <v>934546</v>
      </c>
      <c r="O20" s="1">
        <f>SUM(O18:O19)</f>
        <v>1168582.8489999999</v>
      </c>
      <c r="P20" s="1">
        <f>SUM(P18:P19)</f>
        <v>934546</v>
      </c>
      <c r="Q20" s="1">
        <f>SUM(Q18:Q19)</f>
        <v>1168582.8489999999</v>
      </c>
      <c r="R20" s="1">
        <f>SUM(R18:R19)</f>
        <v>293285</v>
      </c>
      <c r="S20" s="1">
        <f>SUM(S18:S19)</f>
        <v>460416.82200000016</v>
      </c>
    </row>
    <row r="21" spans="1:26" ht="23.1" customHeight="1">
      <c r="A21" s="6"/>
      <c r="B21" s="9"/>
      <c r="C21" s="10" t="s">
        <v>15</v>
      </c>
      <c r="D21" s="1">
        <f>SUM(D17+D20)</f>
        <v>12304950.770409677</v>
      </c>
      <c r="E21" s="1">
        <f>SUM(E17+E20)</f>
        <v>14204207.325999999</v>
      </c>
      <c r="F21" s="1">
        <f>SUM(F17+F20)</f>
        <v>86310.536844827409</v>
      </c>
      <c r="G21" s="1">
        <f>SUM(G17+G20)</f>
        <v>122540</v>
      </c>
      <c r="H21" s="1">
        <f>SUM(H17+H20)</f>
        <v>92170.620006539888</v>
      </c>
      <c r="I21" s="1">
        <f>SUM(I17+I20)</f>
        <v>125391</v>
      </c>
      <c r="J21" s="1">
        <f>SUM(J17+J20)</f>
        <v>12483431.927261043</v>
      </c>
      <c r="K21" s="1">
        <f>SUM(K17+K20)</f>
        <v>14452138.325999999</v>
      </c>
      <c r="L21" s="1">
        <f>SUM(L17+L20)</f>
        <v>2407228.772516645</v>
      </c>
      <c r="M21" s="1">
        <f>SUM(M17+M20)</f>
        <v>2726051.7316778577</v>
      </c>
      <c r="N21" s="1">
        <f>SUM(N17+N20)</f>
        <v>15991681.929483354</v>
      </c>
      <c r="O21" s="1">
        <f>SUM(O17+O20)</f>
        <v>16746380.447322141</v>
      </c>
      <c r="P21" s="1">
        <f>SUM(P17+P20)</f>
        <v>18398910.702</v>
      </c>
      <c r="Q21" s="1">
        <f>SUM(Q17+Q20)</f>
        <v>19472432.178999998</v>
      </c>
      <c r="R21" s="1">
        <f>SUM(R17+R20)</f>
        <v>-5915478.7747389553</v>
      </c>
      <c r="S21" s="1">
        <f>SUM(S17+S20)</f>
        <v>-5020293.8530000001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[1]Sheet12!D$597</f>
        <v>1142976</v>
      </c>
      <c r="E22" s="1">
        <f>[1]Sheet12!E$597</f>
        <v>1196221</v>
      </c>
      <c r="F22" s="1">
        <f>[1]Sheet12!F$597</f>
        <v>0</v>
      </c>
      <c r="G22" s="1">
        <f>[1]Sheet12!G$597</f>
        <v>0</v>
      </c>
      <c r="H22" s="1">
        <f>[1]Sheet12!H$597</f>
        <v>0</v>
      </c>
      <c r="I22" s="1">
        <f>[1]Sheet12!I$597</f>
        <v>0</v>
      </c>
      <c r="J22" s="1">
        <f>[1]Sheet12!J$597</f>
        <v>1142976</v>
      </c>
      <c r="K22" s="1">
        <f>[1]Sheet12!K$597</f>
        <v>1196221</v>
      </c>
      <c r="L22" s="1">
        <f>[1]Sheet12!L$597</f>
        <v>0</v>
      </c>
      <c r="M22" s="1">
        <f>[1]Sheet12!M$597</f>
        <v>0</v>
      </c>
      <c r="N22" s="1">
        <f>[1]Sheet12!N$597</f>
        <v>365134</v>
      </c>
      <c r="O22" s="1">
        <f>[1]Sheet12!O$597</f>
        <v>464142</v>
      </c>
      <c r="P22" s="1">
        <f>[1]Sheet12!P$597</f>
        <v>365134</v>
      </c>
      <c r="Q22" s="1">
        <f>[1]Sheet12!Q$597</f>
        <v>464142</v>
      </c>
      <c r="R22" s="1">
        <f>[1]Sheet12!R$597</f>
        <v>777842</v>
      </c>
      <c r="S22" s="1">
        <f>[1]Sheet12!S$597</f>
        <v>732079</v>
      </c>
      <c r="W22" t="str">
        <f>SUBSTITUTE(Y22,"t1","t"&amp;Z22)</f>
        <v>Sheet12!S$597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[1]Sheet13!D$597</f>
        <v>72017</v>
      </c>
      <c r="E23" s="1">
        <f>[1]Sheet13!E$597</f>
        <v>77600</v>
      </c>
      <c r="F23" s="1">
        <f>[1]Sheet13!F$597</f>
        <v>2341</v>
      </c>
      <c r="G23" s="1">
        <f>[1]Sheet13!G$597</f>
        <v>1740</v>
      </c>
      <c r="H23" s="1">
        <f>[1]Sheet13!H$597</f>
        <v>0</v>
      </c>
      <c r="I23" s="1">
        <f>[1]Sheet13!I$597</f>
        <v>0</v>
      </c>
      <c r="J23" s="1">
        <f>[1]Sheet13!J$597</f>
        <v>74358</v>
      </c>
      <c r="K23" s="1">
        <f>[1]Sheet13!K$597</f>
        <v>79340</v>
      </c>
      <c r="L23" s="1">
        <f>[1]Sheet13!L$597</f>
        <v>473</v>
      </c>
      <c r="M23" s="1">
        <f>[1]Sheet13!M$597</f>
        <v>472</v>
      </c>
      <c r="N23" s="1">
        <f>[1]Sheet13!N$597</f>
        <v>49711</v>
      </c>
      <c r="O23" s="1">
        <f>[1]Sheet13!O$597</f>
        <v>56661</v>
      </c>
      <c r="P23" s="1">
        <f>[1]Sheet13!P$597</f>
        <v>50184</v>
      </c>
      <c r="Q23" s="1">
        <f>[1]Sheet13!Q$597</f>
        <v>57133</v>
      </c>
      <c r="R23" s="1">
        <f>[1]Sheet13!R$597</f>
        <v>24174</v>
      </c>
      <c r="S23" s="1">
        <f>[1]Sheet13!S$597</f>
        <v>22207</v>
      </c>
      <c r="W23" t="str">
        <f>SUBSTITUTE(Y23,"t1","t"&amp;Z23)</f>
        <v>Sheet13!S$597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[1]Sheet14!D$597</f>
        <v>124061</v>
      </c>
      <c r="E24" s="1">
        <f>[1]Sheet14!E$597</f>
        <v>126463</v>
      </c>
      <c r="F24" s="1">
        <f>[1]Sheet14!F$597</f>
        <v>633</v>
      </c>
      <c r="G24" s="1">
        <f>[1]Sheet14!G$597</f>
        <v>474</v>
      </c>
      <c r="H24" s="1">
        <f>[1]Sheet14!H$597</f>
        <v>0</v>
      </c>
      <c r="I24" s="1">
        <f>[1]Sheet14!I$597</f>
        <v>0</v>
      </c>
      <c r="J24" s="1">
        <f>[1]Sheet14!J$597</f>
        <v>124694</v>
      </c>
      <c r="K24" s="1">
        <f>[1]Sheet14!K$597</f>
        <v>126937</v>
      </c>
      <c r="L24" s="1">
        <f>[1]Sheet14!L$597</f>
        <v>0</v>
      </c>
      <c r="M24" s="1">
        <f>[1]Sheet14!M$597</f>
        <v>0</v>
      </c>
      <c r="N24" s="1">
        <f>[1]Sheet14!N$597</f>
        <v>0</v>
      </c>
      <c r="O24" s="1">
        <f>[1]Sheet14!O$597</f>
        <v>0</v>
      </c>
      <c r="P24" s="1">
        <f>[1]Sheet14!P$597</f>
        <v>0</v>
      </c>
      <c r="Q24" s="1">
        <f>[1]Sheet14!Q$597</f>
        <v>0</v>
      </c>
      <c r="R24" s="1">
        <f>[1]Sheet14!R$597</f>
        <v>124694</v>
      </c>
      <c r="S24" s="1">
        <f>[1]Sheet14!S$597</f>
        <v>126937</v>
      </c>
      <c r="W24" t="str">
        <f>SUBSTITUTE(Y24,"t1","t"&amp;Z24)</f>
        <v>Sheet14!S$597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[1]Sheet15!D$597</f>
        <v>1980794</v>
      </c>
      <c r="E25" s="1">
        <f>[1]Sheet15!E$597</f>
        <v>2138621</v>
      </c>
      <c r="F25" s="1">
        <f>[1]Sheet15!F$597</f>
        <v>0</v>
      </c>
      <c r="G25" s="1">
        <f>[1]Sheet15!G$597</f>
        <v>0</v>
      </c>
      <c r="H25" s="1">
        <f>[1]Sheet15!H$597</f>
        <v>0</v>
      </c>
      <c r="I25" s="1">
        <f>[1]Sheet15!I$597</f>
        <v>0</v>
      </c>
      <c r="J25" s="1">
        <f>[1]Sheet15!J$597</f>
        <v>1980794</v>
      </c>
      <c r="K25" s="1">
        <f>[1]Sheet15!K$597</f>
        <v>2138621</v>
      </c>
      <c r="L25" s="1">
        <f>[1]Sheet15!L$597</f>
        <v>0</v>
      </c>
      <c r="M25" s="1">
        <f>[1]Sheet15!M$597</f>
        <v>0</v>
      </c>
      <c r="N25" s="1">
        <f>[1]Sheet15!N$597</f>
        <v>174150</v>
      </c>
      <c r="O25" s="1">
        <f>[1]Sheet15!O$597</f>
        <v>228130</v>
      </c>
      <c r="P25" s="1">
        <f>[1]Sheet15!P$597</f>
        <v>174150</v>
      </c>
      <c r="Q25" s="1">
        <f>[1]Sheet15!Q$597</f>
        <v>228130</v>
      </c>
      <c r="R25" s="1">
        <f>[1]Sheet15!R$597</f>
        <v>1806644</v>
      </c>
      <c r="S25" s="1">
        <f>[1]Sheet15!S$597</f>
        <v>1910491</v>
      </c>
      <c r="W25" t="str">
        <f>SUBSTITUTE(Y25,"t1","t"&amp;Z25)</f>
        <v>Sheet15!S$597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[1]Sheet16!D$597</f>
        <v>6829814</v>
      </c>
      <c r="E26" s="1">
        <f>[1]Sheet16!E$597</f>
        <v>6905057</v>
      </c>
      <c r="F26" s="1">
        <f>[1]Sheet16!F$597</f>
        <v>21650</v>
      </c>
      <c r="G26" s="1">
        <f>[1]Sheet16!G$597</f>
        <v>13949</v>
      </c>
      <c r="H26" s="1">
        <f>[1]Sheet16!H$597</f>
        <v>0</v>
      </c>
      <c r="I26" s="1">
        <f>[1]Sheet16!I$597</f>
        <v>0</v>
      </c>
      <c r="J26" s="1">
        <f>[1]Sheet16!J$597</f>
        <v>6851464</v>
      </c>
      <c r="K26" s="1">
        <f>[1]Sheet16!K$597</f>
        <v>6919006</v>
      </c>
      <c r="L26" s="1">
        <f>[1]Sheet16!L$597</f>
        <v>48980</v>
      </c>
      <c r="M26" s="1">
        <f>[1]Sheet16!M$597</f>
        <v>34504</v>
      </c>
      <c r="N26" s="1">
        <f>[1]Sheet16!N$597</f>
        <v>349287</v>
      </c>
      <c r="O26" s="1">
        <f>[1]Sheet16!O$597</f>
        <v>333477</v>
      </c>
      <c r="P26" s="1">
        <f>[1]Sheet16!P$597</f>
        <v>349287</v>
      </c>
      <c r="Q26" s="1">
        <f>[1]Sheet16!Q$597</f>
        <v>367981</v>
      </c>
      <c r="R26" s="1">
        <f>[1]Sheet16!R$597</f>
        <v>6502177</v>
      </c>
      <c r="S26" s="1">
        <f>[1]Sheet16!S$597</f>
        <v>6551025</v>
      </c>
      <c r="W26" t="str">
        <f>SUBSTITUTE(Y26,"t1","t"&amp;Z26)</f>
        <v>Sheet16!S$597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[1]Sheet17!D$597</f>
        <v>192051</v>
      </c>
      <c r="E27" s="1">
        <f>[1]Sheet17!E$597</f>
        <v>178732</v>
      </c>
      <c r="F27" s="1">
        <f>[1]Sheet17!F$597</f>
        <v>0</v>
      </c>
      <c r="G27" s="1">
        <f>[1]Sheet17!G$597</f>
        <v>0</v>
      </c>
      <c r="H27" s="1">
        <f>[1]Sheet17!H$597</f>
        <v>0</v>
      </c>
      <c r="I27" s="1">
        <f>[1]Sheet17!I$597</f>
        <v>0</v>
      </c>
      <c r="J27" s="1">
        <f>[1]Sheet17!J$597</f>
        <v>192051</v>
      </c>
      <c r="K27" s="1">
        <f>[1]Sheet17!K$597</f>
        <v>178732</v>
      </c>
      <c r="L27" s="1">
        <f>[1]Sheet17!L$597</f>
        <v>0</v>
      </c>
      <c r="M27" s="1">
        <f>[1]Sheet17!M$597</f>
        <v>0</v>
      </c>
      <c r="N27" s="1">
        <f>[1]Sheet17!N$597</f>
        <v>44958</v>
      </c>
      <c r="O27" s="1">
        <f>[1]Sheet17!O$597</f>
        <v>71116</v>
      </c>
      <c r="P27" s="1">
        <f>[1]Sheet17!P$597</f>
        <v>44958</v>
      </c>
      <c r="Q27" s="1">
        <f>[1]Sheet17!Q$597</f>
        <v>71116</v>
      </c>
      <c r="R27" s="1">
        <f>[1]Sheet17!R$597</f>
        <v>147093</v>
      </c>
      <c r="S27" s="1">
        <f>[1]Sheet17!S$597</f>
        <v>107616</v>
      </c>
      <c r="W27" t="str">
        <f>SUBSTITUTE(Y27,"t1","t"&amp;Z27)</f>
        <v>Sheet17!S$597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[1]Sheet18!D$597</f>
        <v>358941</v>
      </c>
      <c r="E28" s="1">
        <f>[1]Sheet18!E$597</f>
        <v>617662.93900000001</v>
      </c>
      <c r="F28" s="1">
        <f>[1]Sheet18!F$597</f>
        <v>139862</v>
      </c>
      <c r="G28" s="1">
        <f>[1]Sheet18!G$597</f>
        <v>114740</v>
      </c>
      <c r="H28" s="1">
        <f>[1]Sheet18!H$597</f>
        <v>0</v>
      </c>
      <c r="I28" s="1">
        <f>[1]Sheet18!I$597</f>
        <v>0</v>
      </c>
      <c r="J28" s="1">
        <f>[1]Sheet18!J$597</f>
        <v>498803</v>
      </c>
      <c r="K28" s="1">
        <f>[1]Sheet18!K$597</f>
        <v>732402.93900000001</v>
      </c>
      <c r="L28" s="1">
        <f>[1]Sheet18!L$597</f>
        <v>0</v>
      </c>
      <c r="M28" s="1">
        <f>[1]Sheet18!M$597</f>
        <v>0</v>
      </c>
      <c r="N28" s="1">
        <f>[1]Sheet18!N$597</f>
        <v>447095</v>
      </c>
      <c r="O28" s="1">
        <f>[1]Sheet18!O$597</f>
        <v>463312.6230837453</v>
      </c>
      <c r="P28" s="1">
        <f>[1]Sheet18!P$597</f>
        <v>447095</v>
      </c>
      <c r="Q28" s="1">
        <f>[1]Sheet18!Q$597</f>
        <v>463312.6230837453</v>
      </c>
      <c r="R28" s="1">
        <f>[1]Sheet18!R$597</f>
        <v>51708</v>
      </c>
      <c r="S28" s="1">
        <f>[1]Sheet18!S$597</f>
        <v>269090.31591625471</v>
      </c>
      <c r="W28" t="str">
        <f>SUBSTITUTE(Y28,"t1","t"&amp;Z28)</f>
        <v>Sheet18!S$597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[1]Sheet19!D$597</f>
        <v>370856.43599999999</v>
      </c>
      <c r="E29" s="1">
        <f>[1]Sheet19!E$597</f>
        <v>628373.11199999996</v>
      </c>
      <c r="F29" s="1">
        <f>[1]Sheet19!F$597</f>
        <v>86063.5</v>
      </c>
      <c r="G29" s="1">
        <f>[1]Sheet19!G$597</f>
        <v>99181.959999999992</v>
      </c>
      <c r="H29" s="1">
        <f>[1]Sheet19!H$597</f>
        <v>5628</v>
      </c>
      <c r="I29" s="1">
        <f>[1]Sheet19!I$597</f>
        <v>38748</v>
      </c>
      <c r="J29" s="1">
        <f>[1]Sheet19!J$597</f>
        <v>462547.93599999999</v>
      </c>
      <c r="K29" s="1">
        <f>[1]Sheet19!K$597</f>
        <v>766303.07199999993</v>
      </c>
      <c r="L29" s="1">
        <f>[1]Sheet19!L$597</f>
        <v>0</v>
      </c>
      <c r="M29" s="1">
        <f>[1]Sheet19!M$597</f>
        <v>0</v>
      </c>
      <c r="N29" s="1">
        <f>[1]Sheet19!N$597</f>
        <v>598512.75470000005</v>
      </c>
      <c r="O29" s="1">
        <f>[1]Sheet19!O$597</f>
        <v>726551.34199999995</v>
      </c>
      <c r="P29" s="1">
        <f>[1]Sheet19!P$597</f>
        <v>598512.75470000005</v>
      </c>
      <c r="Q29" s="1">
        <f>[1]Sheet19!Q$597</f>
        <v>726551.34199999995</v>
      </c>
      <c r="R29" s="1">
        <f>[1]Sheet19!R$597</f>
        <v>-135964.81870000006</v>
      </c>
      <c r="S29" s="1">
        <f>[1]Sheet19!S$597</f>
        <v>39751.729999999981</v>
      </c>
      <c r="W29" t="str">
        <f>SUBSTITUTE(Y29,"t1","t"&amp;Z29)</f>
        <v>Sheet19!S$597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[1]Sheet20!D$597</f>
        <v>560417</v>
      </c>
      <c r="E30" s="1">
        <f>[1]Sheet20!E$597</f>
        <v>509535.02402439393</v>
      </c>
      <c r="F30" s="1">
        <f>[1]Sheet20!F$597</f>
        <v>0</v>
      </c>
      <c r="G30" s="1">
        <f>[1]Sheet20!G$597</f>
        <v>0</v>
      </c>
      <c r="H30" s="1">
        <f>[1]Sheet20!H$597</f>
        <v>0</v>
      </c>
      <c r="I30" s="1">
        <f>[1]Sheet20!I$597</f>
        <v>0</v>
      </c>
      <c r="J30" s="1">
        <f>[1]Sheet20!J$597</f>
        <v>560417</v>
      </c>
      <c r="K30" s="1">
        <f>[1]Sheet20!K$597</f>
        <v>509535.02402439393</v>
      </c>
      <c r="L30" s="1">
        <f>[1]Sheet20!L$597</f>
        <v>0</v>
      </c>
      <c r="M30" s="1">
        <f>[1]Sheet20!M$597</f>
        <v>0</v>
      </c>
      <c r="N30" s="1">
        <f>[1]Sheet20!N$597</f>
        <v>848162</v>
      </c>
      <c r="O30" s="1">
        <f>[1]Sheet20!O$597</f>
        <v>722715.69593741337</v>
      </c>
      <c r="P30" s="1">
        <f>[1]Sheet20!P$597</f>
        <v>848162</v>
      </c>
      <c r="Q30" s="1">
        <f>[1]Sheet20!Q$597</f>
        <v>722715.69593741337</v>
      </c>
      <c r="R30" s="1">
        <f>[1]Sheet20!R$597</f>
        <v>-287745</v>
      </c>
      <c r="S30" s="1">
        <f>[1]Sheet20!S$597</f>
        <v>-213180.67191301944</v>
      </c>
      <c r="W30" t="str">
        <f>SUBSTITUTE(Y30,"t1","t"&amp;Z30)</f>
        <v>Sheet20!S$597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[1]Sheet21!D$597</f>
        <v>378849.98300000001</v>
      </c>
      <c r="E31" s="1">
        <f>[1]Sheet21!E$597</f>
        <v>321987.91982594389</v>
      </c>
      <c r="F31" s="1">
        <f>[1]Sheet21!F$597</f>
        <v>44460</v>
      </c>
      <c r="G31" s="1">
        <f>[1]Sheet21!G$597</f>
        <v>68125.208174055704</v>
      </c>
      <c r="H31" s="1">
        <f>[1]Sheet21!H$597</f>
        <v>23663</v>
      </c>
      <c r="I31" s="1">
        <f>[1]Sheet21!I$597</f>
        <v>0</v>
      </c>
      <c r="J31" s="1">
        <f>[1]Sheet21!J$597</f>
        <v>446972.98300000001</v>
      </c>
      <c r="K31" s="1">
        <f>[1]Sheet21!K$597</f>
        <v>390113.12799999956</v>
      </c>
      <c r="L31" s="1">
        <f>[1]Sheet21!L$597</f>
        <v>13724.028000000002</v>
      </c>
      <c r="M31" s="1">
        <f>[1]Sheet21!M$597</f>
        <v>11953.14</v>
      </c>
      <c r="N31" s="1">
        <f>[1]Sheet21!N$597</f>
        <v>558077.45799999998</v>
      </c>
      <c r="O31" s="1">
        <f>[1]Sheet21!O$597</f>
        <v>580301.93099999998</v>
      </c>
      <c r="P31" s="1">
        <f>[1]Sheet21!P$597</f>
        <v>571801.48600000003</v>
      </c>
      <c r="Q31" s="1">
        <f>[1]Sheet21!Q$597</f>
        <v>592255.071</v>
      </c>
      <c r="R31" s="1">
        <f>[1]Sheet21!R$597</f>
        <v>-124828.50300000003</v>
      </c>
      <c r="S31" s="1">
        <f>[1]Sheet21!S$597</f>
        <v>-202141.94300000044</v>
      </c>
      <c r="W31" t="str">
        <f>SUBSTITUTE(Y31,"t1","t"&amp;Z31)</f>
        <v>Sheet21!S$597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[1]Sheet22!D$597</f>
        <v>0</v>
      </c>
      <c r="E32" s="1">
        <f>[1]Sheet22!E$597</f>
        <v>0</v>
      </c>
      <c r="F32" s="1">
        <f>[1]Sheet22!F$597</f>
        <v>0</v>
      </c>
      <c r="G32" s="1">
        <f>[1]Sheet22!G$597</f>
        <v>0</v>
      </c>
      <c r="H32" s="1">
        <f>[1]Sheet22!H$597</f>
        <v>0</v>
      </c>
      <c r="I32" s="1">
        <f>[1]Sheet22!I$597</f>
        <v>0</v>
      </c>
      <c r="J32" s="1">
        <f>[1]Sheet22!J$597</f>
        <v>0</v>
      </c>
      <c r="K32" s="1">
        <f>[1]Sheet22!K$597</f>
        <v>0</v>
      </c>
      <c r="L32" s="1">
        <f>[1]Sheet22!L$597</f>
        <v>0</v>
      </c>
      <c r="M32" s="1">
        <f>[1]Sheet22!M$597</f>
        <v>0</v>
      </c>
      <c r="N32" s="1">
        <f>[1]Sheet22!N$597</f>
        <v>0</v>
      </c>
      <c r="O32" s="1">
        <f>[1]Sheet22!O$597</f>
        <v>0</v>
      </c>
      <c r="P32" s="1">
        <f>[1]Sheet22!P$597</f>
        <v>0</v>
      </c>
      <c r="Q32" s="1">
        <f>[1]Sheet22!Q$597</f>
        <v>0</v>
      </c>
      <c r="R32" s="1">
        <f>[1]Sheet22!R$597</f>
        <v>0</v>
      </c>
      <c r="S32" s="1">
        <f>[1]Sheet22!S$597</f>
        <v>0</v>
      </c>
      <c r="W32" t="str">
        <f>SUBSTITUTE(Y32,"t1","t"&amp;Z32)</f>
        <v>Sheet22!S$597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12010777.419</v>
      </c>
      <c r="E33" s="1">
        <f>SUM(E22:E32)</f>
        <v>12700252.994850336</v>
      </c>
      <c r="F33" s="1">
        <f>SUM(F22:F32)</f>
        <v>295009.5</v>
      </c>
      <c r="G33" s="1">
        <f>SUM(G22:G32)</f>
        <v>298210.1681740557</v>
      </c>
      <c r="H33" s="1">
        <f>SUM(H22:H32)</f>
        <v>29291</v>
      </c>
      <c r="I33" s="1">
        <f>SUM(I22:I32)</f>
        <v>38748</v>
      </c>
      <c r="J33" s="1">
        <f>SUM(J22:J32)</f>
        <v>12335077.919</v>
      </c>
      <c r="K33" s="1">
        <f>SUM(K22:K32)</f>
        <v>13037211.163024392</v>
      </c>
      <c r="L33" s="1">
        <f>SUM(L22:L32)</f>
        <v>63177.028000000006</v>
      </c>
      <c r="M33" s="1">
        <f>SUM(M22:M32)</f>
        <v>46929.14</v>
      </c>
      <c r="N33" s="1">
        <f>SUM(N22:N32)</f>
        <v>3435087.2127</v>
      </c>
      <c r="O33" s="1">
        <f>SUM(O22:O32)</f>
        <v>3646407.5920211584</v>
      </c>
      <c r="P33" s="1">
        <f>SUM(P22:P32)</f>
        <v>3449284.2407</v>
      </c>
      <c r="Q33" s="1">
        <f>SUM(Q22:Q32)</f>
        <v>3693336.7320211586</v>
      </c>
      <c r="R33" s="1">
        <f>SUM(R22:R32)</f>
        <v>8885793.6782999989</v>
      </c>
      <c r="S33" s="1">
        <f>SUM(S22:S32)</f>
        <v>9343874.4310032353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24315728.189409677</v>
      </c>
      <c r="E34" s="1">
        <f>E33+E21</f>
        <v>26904460.320850335</v>
      </c>
      <c r="F34" s="1">
        <f>F33+F21</f>
        <v>381320.03684482741</v>
      </c>
      <c r="G34" s="1">
        <f>G33+G21</f>
        <v>420750.1681740557</v>
      </c>
      <c r="H34" s="1">
        <f>H33+H21</f>
        <v>121461.62000653989</v>
      </c>
      <c r="I34" s="1">
        <f>I33+I21</f>
        <v>164139</v>
      </c>
      <c r="J34" s="1">
        <f>J33+J21</f>
        <v>24818509.846261043</v>
      </c>
      <c r="K34" s="1">
        <f>K33+K21</f>
        <v>27489349.489024393</v>
      </c>
      <c r="L34" s="1">
        <f>L33+L21</f>
        <v>2470405.800516645</v>
      </c>
      <c r="M34" s="1">
        <f>M33+M21</f>
        <v>2772980.8716778578</v>
      </c>
      <c r="N34" s="1">
        <f>N33+N21</f>
        <v>19426769.142183356</v>
      </c>
      <c r="O34" s="1">
        <f>O33+O21</f>
        <v>20392788.039343301</v>
      </c>
      <c r="P34" s="1">
        <f>P33+P21</f>
        <v>21848194.942699999</v>
      </c>
      <c r="Q34" s="1">
        <f>Q33+Q21</f>
        <v>23165768.911021158</v>
      </c>
      <c r="R34" s="1">
        <f>R33+R21</f>
        <v>2970314.9035610436</v>
      </c>
      <c r="S34" s="1">
        <f>S33+S21</f>
        <v>4323580.5780032352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2015-05-17T16:08:25Z</dcterms:created>
  <dcterms:modified xsi:type="dcterms:W3CDTF">2015-05-17T16:08:29Z</dcterms:modified>
</cp:coreProperties>
</file>