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E34" s="1"/>
  <c r="F33"/>
  <c r="G33"/>
  <c r="G34" s="1"/>
  <c r="H33"/>
  <c r="I33"/>
  <c r="I34" s="1"/>
  <c r="J33"/>
  <c r="K33"/>
  <c r="K34" s="1"/>
  <c r="L33"/>
  <c r="M33"/>
  <c r="M34" s="1"/>
  <c r="N33"/>
  <c r="O33"/>
  <c r="O34" s="1"/>
  <c r="P33"/>
  <c r="Q33"/>
  <c r="Q34" s="1"/>
  <c r="R33"/>
  <c r="S33"/>
  <c r="S34" s="1"/>
  <c r="W33"/>
  <c r="D34"/>
  <c r="F34"/>
  <c r="H34"/>
  <c r="J34"/>
  <c r="L34"/>
  <c r="N34"/>
  <c r="P34"/>
  <c r="R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<sst xmlns="http://schemas.openxmlformats.org/spreadsheetml/2006/main" count="61" uniqueCount="41">
  <si>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</si>
  <si>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</si>
  <si>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Sheet1!S$668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</si>
  <si>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</si>
  <si>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</si>
  <si>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</si>
  <si>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</si>
  <si>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</si>
  <si>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</si>
  <si>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</si>
  <si>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</si>
  <si>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</si>
  <si>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</si>
  <si>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</si>
  <si>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</si>
  <si>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</si>
  <si>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</si>
  <si>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</si>
  <si>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</si>
  <si>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</si>
  <si>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</si>
  <si>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</si>
  <si>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</si>
  <si>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</si>
  <si>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</si>
  <si>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</si>
  <si>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</si>
  <si>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</si>
  <si>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</si>
  <si>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</si>
  <si>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</si>
  <si>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</si>
  <si>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</si>
  <si>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</si>
  <si>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</si>
  <si>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</si>
  <si>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</si>
  <si>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</si>
  <si>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</si>
  <si>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(93): Incurred Losses By the year for  2013-2014  In Omani Rial (General)</t>
  </si>
  <si>
    <t>جدول رقم (93): التعويضات التحميلية لعامي  2013-2014(عام)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</si>
</sst>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68">
          <cell r="D668">
            <v>22358525</v>
          </cell>
          <cell r="E668">
            <v>20064502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22358525</v>
          </cell>
          <cell r="K668">
            <v>20064502</v>
          </cell>
          <cell r="L668">
            <v>728944</v>
          </cell>
          <cell r="M668">
            <v>1516359</v>
          </cell>
          <cell r="N668">
            <v>3562406</v>
          </cell>
          <cell r="O668">
            <v>1057058</v>
          </cell>
          <cell r="P668">
            <v>4291350</v>
          </cell>
          <cell r="Q668">
            <v>2573417</v>
          </cell>
          <cell r="R668">
            <v>18067175</v>
          </cell>
          <cell r="S668">
            <v>17491085</v>
          </cell>
        </row>
      </sheetData>
      <sheetData sheetId="2">
        <row r="668">
          <cell r="D668">
            <v>21735440</v>
          </cell>
          <cell r="E668">
            <v>23039146</v>
          </cell>
          <cell r="F668">
            <v>50</v>
          </cell>
          <cell r="G668">
            <v>-4122</v>
          </cell>
          <cell r="H668">
            <v>0</v>
          </cell>
          <cell r="I668">
            <v>0</v>
          </cell>
          <cell r="J668">
            <v>21735490</v>
          </cell>
          <cell r="K668">
            <v>23035024</v>
          </cell>
          <cell r="L668">
            <v>-40808</v>
          </cell>
          <cell r="M668">
            <v>-374938</v>
          </cell>
          <cell r="N668">
            <v>5241742</v>
          </cell>
          <cell r="O668">
            <v>6298194</v>
          </cell>
          <cell r="P668">
            <v>5200934</v>
          </cell>
          <cell r="Q668">
            <v>5923256</v>
          </cell>
          <cell r="R668">
            <v>16534556</v>
          </cell>
          <cell r="S668">
            <v>17111768</v>
          </cell>
        </row>
      </sheetData>
      <sheetData sheetId="3">
        <row r="668">
          <cell r="D668">
            <v>86040296</v>
          </cell>
          <cell r="E668">
            <v>25991901</v>
          </cell>
          <cell r="F668">
            <v>-104175</v>
          </cell>
          <cell r="G668">
            <v>2308</v>
          </cell>
          <cell r="H668">
            <v>0</v>
          </cell>
          <cell r="I668">
            <v>0</v>
          </cell>
          <cell r="J668">
            <v>85936121</v>
          </cell>
          <cell r="K668">
            <v>25994209</v>
          </cell>
          <cell r="L668">
            <v>-28955</v>
          </cell>
          <cell r="M668">
            <v>8742</v>
          </cell>
          <cell r="N668">
            <v>70100863</v>
          </cell>
          <cell r="O668">
            <v>7319782</v>
          </cell>
          <cell r="P668">
            <v>70071908</v>
          </cell>
          <cell r="Q668">
            <v>7328524</v>
          </cell>
          <cell r="R668">
            <v>15864213</v>
          </cell>
          <cell r="S668">
            <v>18665685</v>
          </cell>
        </row>
      </sheetData>
      <sheetData sheetId="4">
        <row r="668">
          <cell r="D668">
            <v>1837775</v>
          </cell>
          <cell r="E668">
            <v>5388176</v>
          </cell>
          <cell r="F668">
            <v>34446</v>
          </cell>
          <cell r="G668">
            <v>-74864</v>
          </cell>
          <cell r="H668">
            <v>0</v>
          </cell>
          <cell r="I668">
            <v>41034</v>
          </cell>
          <cell r="J668">
            <v>1872221</v>
          </cell>
          <cell r="K668">
            <v>5354346</v>
          </cell>
          <cell r="L668">
            <v>-235654</v>
          </cell>
          <cell r="M668">
            <v>-734082</v>
          </cell>
          <cell r="N668">
            <v>1325594</v>
          </cell>
          <cell r="O668">
            <v>4854665</v>
          </cell>
          <cell r="P668">
            <v>1089940</v>
          </cell>
          <cell r="Q668">
            <v>4120583</v>
          </cell>
          <cell r="R668">
            <v>782281</v>
          </cell>
          <cell r="S668">
            <v>1233763</v>
          </cell>
        </row>
      </sheetData>
      <sheetData sheetId="5"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</sheetData>
      <sheetData sheetId="6">
        <row r="668">
          <cell r="D668">
            <v>6937569.2680000011</v>
          </cell>
          <cell r="E668">
            <v>8492325</v>
          </cell>
          <cell r="F668">
            <v>376482</v>
          </cell>
          <cell r="G668">
            <v>-692339</v>
          </cell>
          <cell r="H668">
            <v>46968</v>
          </cell>
          <cell r="I668">
            <v>217401</v>
          </cell>
          <cell r="J668">
            <v>7361019.2680000011</v>
          </cell>
          <cell r="K668">
            <v>8017387</v>
          </cell>
          <cell r="L668">
            <v>148040</v>
          </cell>
          <cell r="M668">
            <v>895620</v>
          </cell>
          <cell r="N668">
            <v>1997610.3789999997</v>
          </cell>
          <cell r="O668">
            <v>153245</v>
          </cell>
          <cell r="P668">
            <v>2145650.3789999997</v>
          </cell>
          <cell r="Q668">
            <v>1048865</v>
          </cell>
          <cell r="R668">
            <v>5215368.8890000014</v>
          </cell>
          <cell r="S668">
            <v>6968522</v>
          </cell>
        </row>
      </sheetData>
      <sheetData sheetId="7">
        <row r="669">
          <cell r="D669">
            <v>21403741</v>
          </cell>
          <cell r="E669">
            <v>6984436</v>
          </cell>
          <cell r="F669">
            <v>72851</v>
          </cell>
          <cell r="G669">
            <v>11434</v>
          </cell>
          <cell r="H669">
            <v>15786</v>
          </cell>
          <cell r="I669">
            <v>6631</v>
          </cell>
          <cell r="J669">
            <v>21492378</v>
          </cell>
          <cell r="K669">
            <v>7002501</v>
          </cell>
          <cell r="L669">
            <v>86152</v>
          </cell>
          <cell r="M669">
            <v>-8730</v>
          </cell>
          <cell r="N669">
            <v>18625840</v>
          </cell>
          <cell r="O669">
            <v>4143011</v>
          </cell>
          <cell r="P669">
            <v>18711992</v>
          </cell>
          <cell r="Q669">
            <v>4134281</v>
          </cell>
          <cell r="R669">
            <v>2780386</v>
          </cell>
          <cell r="S669">
            <v>2868220</v>
          </cell>
        </row>
      </sheetData>
      <sheetData sheetId="8">
        <row r="668">
          <cell r="D668">
            <v>30199843.602714133</v>
          </cell>
          <cell r="E668">
            <v>41749299.732666619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30199843.602714133</v>
          </cell>
          <cell r="K668">
            <v>41749299.732666619</v>
          </cell>
          <cell r="L668">
            <v>514922.99102806213</v>
          </cell>
          <cell r="M668">
            <v>264090.31211263116</v>
          </cell>
          <cell r="N668">
            <v>20736227.382667106</v>
          </cell>
          <cell r="O668">
            <v>23830514.358780429</v>
          </cell>
          <cell r="P668">
            <v>21251150.373695169</v>
          </cell>
          <cell r="Q668">
            <v>24094604.670893058</v>
          </cell>
          <cell r="R668">
            <v>8948693.2290189639</v>
          </cell>
          <cell r="S668">
            <v>17654695.061773561</v>
          </cell>
        </row>
      </sheetData>
      <sheetData sheetId="9">
        <row r="668">
          <cell r="D668">
            <v>6110586</v>
          </cell>
          <cell r="E668">
            <v>3632222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6110586</v>
          </cell>
          <cell r="K668">
            <v>3632222</v>
          </cell>
          <cell r="L668">
            <v>0</v>
          </cell>
          <cell r="M668">
            <v>0</v>
          </cell>
          <cell r="N668">
            <v>2583759</v>
          </cell>
          <cell r="O668">
            <v>0</v>
          </cell>
          <cell r="P668">
            <v>2583759</v>
          </cell>
          <cell r="Q668">
            <v>451486</v>
          </cell>
          <cell r="R668">
            <v>3526827</v>
          </cell>
          <cell r="S668">
            <v>3180736</v>
          </cell>
        </row>
      </sheetData>
      <sheetData sheetId="10">
        <row r="668">
          <cell r="D668">
            <v>7076252</v>
          </cell>
          <cell r="E668">
            <v>8306951</v>
          </cell>
          <cell r="F668">
            <v>27464</v>
          </cell>
          <cell r="G668">
            <v>10640</v>
          </cell>
          <cell r="H668">
            <v>0</v>
          </cell>
          <cell r="I668">
            <v>0</v>
          </cell>
          <cell r="J668">
            <v>7103716</v>
          </cell>
          <cell r="K668">
            <v>8317591</v>
          </cell>
          <cell r="L668">
            <v>0</v>
          </cell>
          <cell r="M668">
            <v>7269</v>
          </cell>
          <cell r="N668">
            <v>2774382</v>
          </cell>
          <cell r="O668">
            <v>2270169</v>
          </cell>
          <cell r="P668">
            <v>2774382</v>
          </cell>
          <cell r="Q668">
            <v>2277438</v>
          </cell>
          <cell r="R668">
            <v>4329334</v>
          </cell>
          <cell r="S668">
            <v>6040153</v>
          </cell>
        </row>
      </sheetData>
      <sheetData sheetId="11">
        <row r="668">
          <cell r="D668">
            <v>0</v>
          </cell>
          <cell r="E668">
            <v>48209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48209</v>
          </cell>
          <cell r="L668">
            <v>0</v>
          </cell>
          <cell r="M668">
            <v>0</v>
          </cell>
          <cell r="N668">
            <v>0</v>
          </cell>
          <cell r="O668">
            <v>12750</v>
          </cell>
          <cell r="P668">
            <v>0</v>
          </cell>
          <cell r="Q668">
            <v>12750</v>
          </cell>
          <cell r="R668">
            <v>0</v>
          </cell>
          <cell r="S668">
            <v>35459</v>
          </cell>
        </row>
      </sheetData>
      <sheetData sheetId="12">
        <row r="668">
          <cell r="D668">
            <v>8211573</v>
          </cell>
          <cell r="E668">
            <v>6302300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8211573</v>
          </cell>
          <cell r="K668">
            <v>6302300</v>
          </cell>
          <cell r="L668">
            <v>0</v>
          </cell>
          <cell r="M668">
            <v>0</v>
          </cell>
          <cell r="N668">
            <v>1278589</v>
          </cell>
          <cell r="O668">
            <v>194001</v>
          </cell>
          <cell r="P668">
            <v>1278589</v>
          </cell>
          <cell r="Q668">
            <v>194001</v>
          </cell>
          <cell r="R668">
            <v>6932984</v>
          </cell>
          <cell r="S668">
            <v>6108299</v>
          </cell>
        </row>
      </sheetData>
      <sheetData sheetId="13">
        <row r="668">
          <cell r="D668">
            <v>1087397</v>
          </cell>
          <cell r="E668">
            <v>718770</v>
          </cell>
          <cell r="F668">
            <v>-132627</v>
          </cell>
          <cell r="G668">
            <v>-5234</v>
          </cell>
          <cell r="H668">
            <v>0</v>
          </cell>
          <cell r="I668">
            <v>0</v>
          </cell>
          <cell r="J668">
            <v>954770</v>
          </cell>
          <cell r="K668">
            <v>713536</v>
          </cell>
          <cell r="L668">
            <v>0</v>
          </cell>
          <cell r="M668">
            <v>0</v>
          </cell>
          <cell r="N668">
            <v>338968</v>
          </cell>
          <cell r="O668">
            <v>93072</v>
          </cell>
          <cell r="P668">
            <v>338968</v>
          </cell>
          <cell r="Q668">
            <v>93072</v>
          </cell>
          <cell r="R668">
            <v>615802</v>
          </cell>
          <cell r="S668">
            <v>620464</v>
          </cell>
        </row>
      </sheetData>
      <sheetData sheetId="14">
        <row r="668">
          <cell r="D668">
            <v>1287469</v>
          </cell>
          <cell r="E668">
            <v>860359</v>
          </cell>
          <cell r="F668">
            <v>9381</v>
          </cell>
          <cell r="G668">
            <v>5837.2629999999999</v>
          </cell>
          <cell r="H668">
            <v>0</v>
          </cell>
          <cell r="I668">
            <v>0</v>
          </cell>
          <cell r="J668">
            <v>1296850</v>
          </cell>
          <cell r="K668">
            <v>866196.26300000004</v>
          </cell>
          <cell r="L668">
            <v>0</v>
          </cell>
          <cell r="M668">
            <v>0</v>
          </cell>
          <cell r="N668">
            <v>10949</v>
          </cell>
          <cell r="O668">
            <v>-345868</v>
          </cell>
          <cell r="P668">
            <v>10949</v>
          </cell>
          <cell r="Q668">
            <v>-345868</v>
          </cell>
          <cell r="R668">
            <v>1285901</v>
          </cell>
          <cell r="S668">
            <v>1212064.263</v>
          </cell>
        </row>
      </sheetData>
      <sheetData sheetId="15">
        <row r="668">
          <cell r="D668">
            <v>16165994</v>
          </cell>
          <cell r="E668">
            <v>11726753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16165994</v>
          </cell>
          <cell r="K668">
            <v>11726753</v>
          </cell>
          <cell r="L668">
            <v>2483</v>
          </cell>
          <cell r="M668">
            <v>-17251</v>
          </cell>
          <cell r="N668">
            <v>5381804</v>
          </cell>
          <cell r="O668">
            <v>930528</v>
          </cell>
          <cell r="P668">
            <v>5384287</v>
          </cell>
          <cell r="Q668">
            <v>919677</v>
          </cell>
          <cell r="R668">
            <v>10781707</v>
          </cell>
          <cell r="S668">
            <v>10807076</v>
          </cell>
        </row>
      </sheetData>
      <sheetData sheetId="16">
        <row r="668">
          <cell r="D668">
            <v>16068815</v>
          </cell>
          <cell r="E668">
            <v>16617714</v>
          </cell>
          <cell r="F668">
            <v>-83985</v>
          </cell>
          <cell r="G668">
            <v>-208312</v>
          </cell>
          <cell r="H668">
            <v>0</v>
          </cell>
          <cell r="I668">
            <v>0</v>
          </cell>
          <cell r="J668">
            <v>15984830</v>
          </cell>
          <cell r="K668">
            <v>16409402</v>
          </cell>
          <cell r="L668">
            <v>-10978</v>
          </cell>
          <cell r="M668">
            <v>71993</v>
          </cell>
          <cell r="N668">
            <v>-544630</v>
          </cell>
          <cell r="O668">
            <v>852596</v>
          </cell>
          <cell r="P668">
            <v>-555608</v>
          </cell>
          <cell r="Q668">
            <v>924589</v>
          </cell>
          <cell r="R668">
            <v>16540438</v>
          </cell>
          <cell r="S668">
            <v>15484813</v>
          </cell>
        </row>
      </sheetData>
      <sheetData sheetId="17">
        <row r="668">
          <cell r="D668">
            <v>46446</v>
          </cell>
          <cell r="E668">
            <v>-1013523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46446</v>
          </cell>
          <cell r="K668">
            <v>-1013523</v>
          </cell>
          <cell r="L668">
            <v>0</v>
          </cell>
          <cell r="M668">
            <v>-1052334</v>
          </cell>
          <cell r="N668">
            <v>67636</v>
          </cell>
          <cell r="O668">
            <v>200</v>
          </cell>
          <cell r="P668">
            <v>67636</v>
          </cell>
          <cell r="Q668">
            <v>-1052134</v>
          </cell>
          <cell r="R668">
            <v>-21190</v>
          </cell>
          <cell r="S668">
            <v>38611</v>
          </cell>
        </row>
      </sheetData>
      <sheetData sheetId="18">
        <row r="668">
          <cell r="D668">
            <v>1284786</v>
          </cell>
          <cell r="E668">
            <v>1784818.9214298998</v>
          </cell>
          <cell r="F668">
            <v>239096</v>
          </cell>
          <cell r="G668">
            <v>64823.593999999997</v>
          </cell>
          <cell r="H668">
            <v>0</v>
          </cell>
          <cell r="I668">
            <v>0</v>
          </cell>
          <cell r="J668">
            <v>1523882</v>
          </cell>
          <cell r="K668">
            <v>1849642.5154298998</v>
          </cell>
          <cell r="L668">
            <v>0</v>
          </cell>
          <cell r="M668">
            <v>0</v>
          </cell>
          <cell r="N668">
            <v>275476</v>
          </cell>
          <cell r="O668">
            <v>316732.11092659732</v>
          </cell>
          <cell r="P668">
            <v>275476</v>
          </cell>
          <cell r="Q668">
            <v>316732.11092659732</v>
          </cell>
          <cell r="R668">
            <v>1248406</v>
          </cell>
          <cell r="S668">
            <v>1532910.4045033024</v>
          </cell>
        </row>
      </sheetData>
      <sheetData sheetId="19">
        <row r="668">
          <cell r="D668">
            <v>2691792.443</v>
          </cell>
          <cell r="E668">
            <v>5229188.7369999997</v>
          </cell>
          <cell r="F668">
            <v>271752.09999999998</v>
          </cell>
          <cell r="G668">
            <v>149397</v>
          </cell>
          <cell r="H668">
            <v>0</v>
          </cell>
          <cell r="I668">
            <v>0</v>
          </cell>
          <cell r="J668">
            <v>2963544.5430000001</v>
          </cell>
          <cell r="K668">
            <v>5378585.7369999997</v>
          </cell>
          <cell r="L668">
            <v>0</v>
          </cell>
          <cell r="M668">
            <v>0</v>
          </cell>
          <cell r="N668">
            <v>1153365.5329999998</v>
          </cell>
          <cell r="O668">
            <v>3448542</v>
          </cell>
          <cell r="P668">
            <v>1153365.5329999998</v>
          </cell>
          <cell r="Q668">
            <v>3448542</v>
          </cell>
          <cell r="R668">
            <v>1810179.0100000002</v>
          </cell>
          <cell r="S668">
            <v>1930043.7369999997</v>
          </cell>
        </row>
      </sheetData>
      <sheetData sheetId="20">
        <row r="668">
          <cell r="D668">
            <v>4485629.2910202155</v>
          </cell>
          <cell r="E668">
            <v>3983931.3453711015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4485629.2910202155</v>
          </cell>
          <cell r="K668">
            <v>3983931.3453711015</v>
          </cell>
          <cell r="L668">
            <v>0</v>
          </cell>
          <cell r="M668">
            <v>0</v>
          </cell>
          <cell r="N668">
            <v>1153572</v>
          </cell>
          <cell r="O668">
            <v>2278322.3043202697</v>
          </cell>
          <cell r="P668">
            <v>1153572</v>
          </cell>
          <cell r="Q668">
            <v>2278322.3043202697</v>
          </cell>
          <cell r="R668">
            <v>3332057.291020216</v>
          </cell>
          <cell r="S668">
            <v>1705609.041050832</v>
          </cell>
        </row>
      </sheetData>
      <sheetData sheetId="21">
        <row r="668">
          <cell r="D668">
            <v>3270822.8490000004</v>
          </cell>
          <cell r="E668">
            <v>1955326.932</v>
          </cell>
          <cell r="F668">
            <v>1370.3</v>
          </cell>
          <cell r="G668">
            <v>0</v>
          </cell>
          <cell r="H668">
            <v>174</v>
          </cell>
          <cell r="I668">
            <v>4</v>
          </cell>
          <cell r="J668">
            <v>3272367.1490000002</v>
          </cell>
          <cell r="K668">
            <v>1955330.932</v>
          </cell>
          <cell r="L668">
            <v>101912.21100000001</v>
          </cell>
          <cell r="M668">
            <v>-35387</v>
          </cell>
          <cell r="N668">
            <v>2430373.41</v>
          </cell>
          <cell r="O668">
            <v>625330.99000000011</v>
          </cell>
          <cell r="P668">
            <v>2532285.6210000003</v>
          </cell>
          <cell r="Q668">
            <v>589943.99000000011</v>
          </cell>
          <cell r="R668">
            <v>740081.52799999993</v>
          </cell>
          <cell r="S668">
            <v>1365386.9419999998</v>
          </cell>
        </row>
      </sheetData>
      <sheetData sheetId="22"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4" zoomScale="90" zoomScaleNormal="90" workbookViewId="0">
      <selection activeCell="H8" sqref="H8:I8"/>
    </sheetView>
  </sheetViews>
  <sheetFormatPr defaultRowHeight="15"/>
  <cols>
    <col min="4" max="5" width="12" bestFit="1" customWidth="1"/>
    <col min="10" max="11" width="12" bestFit="1" customWidth="1"/>
    <col min="12" max="12" width="9.85546875" bestFit="1" customWidth="1"/>
    <col min="13" max="13" width="10.42578125" bestFit="1" customWidth="1"/>
    <col min="14" max="18" width="11" bestFit="1" customWidth="1"/>
    <col min="19" max="19" width="12" bestFit="1" customWidth="1"/>
  </cols>
  <sheetData>
    <row r="1" spans="1:26">
      <c r="A1">
        <v>668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[1]Sheet1!D$668</f>
        <v>22358525</v>
      </c>
      <c r="E8" s="14">
        <f>[1]Sheet1!E$668</f>
        <v>20064502</v>
      </c>
      <c r="F8" s="14">
        <f>[1]Sheet1!F$668</f>
        <v>0</v>
      </c>
      <c r="G8" s="14">
        <f>[1]Sheet1!G$668</f>
        <v>0</v>
      </c>
      <c r="H8" s="14">
        <f>[1]Sheet1!H$668</f>
        <v>0</v>
      </c>
      <c r="I8" s="14">
        <f>[1]Sheet1!I$668</f>
        <v>0</v>
      </c>
      <c r="J8" s="14">
        <f>[1]Sheet1!J$668</f>
        <v>22358525</v>
      </c>
      <c r="K8" s="14">
        <f>[1]Sheet1!K$668</f>
        <v>20064502</v>
      </c>
      <c r="L8" s="14">
        <f>[1]Sheet1!L$668</f>
        <v>728944</v>
      </c>
      <c r="M8" s="14">
        <f>[1]Sheet1!M$668</f>
        <v>1516359</v>
      </c>
      <c r="N8" s="14">
        <f>[1]Sheet1!N$668</f>
        <v>3562406</v>
      </c>
      <c r="O8" s="14">
        <f>[1]Sheet1!O$668</f>
        <v>1057058</v>
      </c>
      <c r="P8" s="14">
        <f>[1]Sheet1!P$668</f>
        <v>4291350</v>
      </c>
      <c r="Q8" s="14">
        <f>[1]Sheet1!Q$668</f>
        <v>2573417</v>
      </c>
      <c r="R8" s="14">
        <f>[1]Sheet1!R$668</f>
        <v>18067175</v>
      </c>
      <c r="S8" s="14">
        <f>[1]Sheet1!S$668</f>
        <v>17491085</v>
      </c>
    </row>
    <row r="9" spans="1:26" ht="23.1" customHeight="1">
      <c r="A9" s="6">
        <v>2</v>
      </c>
      <c r="B9" s="9"/>
      <c r="C9" s="3" t="s">
        <v>27</v>
      </c>
      <c r="D9" s="1">
        <f>[1]Sheet2!D$668</f>
        <v>21735440</v>
      </c>
      <c r="E9" s="1">
        <f>[1]Sheet2!E$668</f>
        <v>23039146</v>
      </c>
      <c r="F9" s="1">
        <f>[1]Sheet2!F$668</f>
        <v>50</v>
      </c>
      <c r="G9" s="1">
        <f>[1]Sheet2!G$668</f>
        <v>-4122</v>
      </c>
      <c r="H9" s="1">
        <f>[1]Sheet2!H$668</f>
        <v>0</v>
      </c>
      <c r="I9" s="1">
        <f>[1]Sheet2!I$668</f>
        <v>0</v>
      </c>
      <c r="J9" s="1">
        <f>[1]Sheet2!J$668</f>
        <v>21735490</v>
      </c>
      <c r="K9" s="1">
        <f>[1]Sheet2!K$668</f>
        <v>23035024</v>
      </c>
      <c r="L9" s="1">
        <f>[1]Sheet2!L$668</f>
        <v>-40808</v>
      </c>
      <c r="M9" s="1">
        <f>[1]Sheet2!M$668</f>
        <v>-374938</v>
      </c>
      <c r="N9" s="1">
        <f>[1]Sheet2!N$668</f>
        <v>5241742</v>
      </c>
      <c r="O9" s="1">
        <f>[1]Sheet2!O$668</f>
        <v>6298194</v>
      </c>
      <c r="P9" s="1">
        <f>[1]Sheet2!P$668</f>
        <v>5200934</v>
      </c>
      <c r="Q9" s="1">
        <f>[1]Sheet2!Q$668</f>
        <v>5923256</v>
      </c>
      <c r="R9" s="1">
        <f>[1]Sheet2!R$668</f>
        <v>16534556</v>
      </c>
      <c r="S9" s="1">
        <f>[1]Sheet2!S$668</f>
        <v>17111768</v>
      </c>
      <c r="W9" t="str">
        <f>SUBSTITUTE(Y9,"t1","t"&amp;Z9)</f>
        <v>Sheet2!S$668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[1]Sheet3!D$668</f>
        <v>86040296</v>
      </c>
      <c r="E10" s="1">
        <f>[1]Sheet3!E$668</f>
        <v>25991901</v>
      </c>
      <c r="F10" s="1">
        <f>[1]Sheet3!F$668</f>
        <v>-104175</v>
      </c>
      <c r="G10" s="1">
        <f>[1]Sheet3!G$668</f>
        <v>2308</v>
      </c>
      <c r="H10" s="1">
        <f>[1]Sheet3!H$668</f>
        <v>0</v>
      </c>
      <c r="I10" s="1">
        <f>[1]Sheet3!I$668</f>
        <v>0</v>
      </c>
      <c r="J10" s="1">
        <f>[1]Sheet3!J$668</f>
        <v>85936121</v>
      </c>
      <c r="K10" s="1">
        <f>[1]Sheet3!K$668</f>
        <v>25994209</v>
      </c>
      <c r="L10" s="1">
        <f>[1]Sheet3!L$668</f>
        <v>-28955</v>
      </c>
      <c r="M10" s="1">
        <f>[1]Sheet3!M$668</f>
        <v>8742</v>
      </c>
      <c r="N10" s="1">
        <f>[1]Sheet3!N$668</f>
        <v>70100863</v>
      </c>
      <c r="O10" s="1">
        <f>[1]Sheet3!O$668</f>
        <v>7319782</v>
      </c>
      <c r="P10" s="1">
        <f>[1]Sheet3!P$668</f>
        <v>70071908</v>
      </c>
      <c r="Q10" s="1">
        <f>[1]Sheet3!Q$668</f>
        <v>7328524</v>
      </c>
      <c r="R10" s="1">
        <f>[1]Sheet3!R$668</f>
        <v>15864213</v>
      </c>
      <c r="S10" s="1">
        <f>[1]Sheet3!S$668</f>
        <v>18665685</v>
      </c>
      <c r="W10" t="str">
        <f>SUBSTITUTE(Y10,"t1","t"&amp;Z10)</f>
        <v>Sheet3!S$668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[1]Sheet4!D$668</f>
        <v>1837775</v>
      </c>
      <c r="E11" s="1">
        <f>[1]Sheet4!E$668</f>
        <v>5388176</v>
      </c>
      <c r="F11" s="1">
        <f>[1]Sheet4!F$668</f>
        <v>34446</v>
      </c>
      <c r="G11" s="1">
        <f>[1]Sheet4!G$668</f>
        <v>-74864</v>
      </c>
      <c r="H11" s="1">
        <f>[1]Sheet4!H$668</f>
        <v>0</v>
      </c>
      <c r="I11" s="1">
        <f>[1]Sheet4!I$668</f>
        <v>41034</v>
      </c>
      <c r="J11" s="1">
        <f>[1]Sheet4!J$668</f>
        <v>1872221</v>
      </c>
      <c r="K11" s="1">
        <f>[1]Sheet4!K$668</f>
        <v>5354346</v>
      </c>
      <c r="L11" s="1">
        <f>[1]Sheet4!L$668</f>
        <v>-235654</v>
      </c>
      <c r="M11" s="1">
        <f>[1]Sheet4!M$668</f>
        <v>-734082</v>
      </c>
      <c r="N11" s="1">
        <f>[1]Sheet4!N$668</f>
        <v>1325594</v>
      </c>
      <c r="O11" s="1">
        <f>[1]Sheet4!O$668</f>
        <v>4854665</v>
      </c>
      <c r="P11" s="1">
        <f>[1]Sheet4!P$668</f>
        <v>1089940</v>
      </c>
      <c r="Q11" s="1">
        <f>[1]Sheet4!Q$668</f>
        <v>4120583</v>
      </c>
      <c r="R11" s="1">
        <f>[1]Sheet4!R$668</f>
        <v>782281</v>
      </c>
      <c r="S11" s="1">
        <f>[1]Sheet4!S$668</f>
        <v>1233763</v>
      </c>
      <c r="W11" t="str">
        <f>SUBSTITUTE(Y11,"t1","t"&amp;Z11)</f>
        <v>Sheet4!S$668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[1]Sheet5!D$668</f>
        <v>0</v>
      </c>
      <c r="E12" s="1">
        <f>[1]Sheet5!E$668</f>
        <v>0</v>
      </c>
      <c r="F12" s="1">
        <f>[1]Sheet5!F$668</f>
        <v>0</v>
      </c>
      <c r="G12" s="1">
        <f>[1]Sheet5!G$668</f>
        <v>0</v>
      </c>
      <c r="H12" s="1">
        <f>[1]Sheet5!H$668</f>
        <v>0</v>
      </c>
      <c r="I12" s="1">
        <f>[1]Sheet5!I$668</f>
        <v>0</v>
      </c>
      <c r="J12" s="1">
        <f>[1]Sheet5!J$668</f>
        <v>0</v>
      </c>
      <c r="K12" s="1">
        <f>[1]Sheet5!K$668</f>
        <v>0</v>
      </c>
      <c r="L12" s="1">
        <f>[1]Sheet5!L$668</f>
        <v>0</v>
      </c>
      <c r="M12" s="1">
        <f>[1]Sheet5!M$668</f>
        <v>0</v>
      </c>
      <c r="N12" s="1">
        <f>[1]Sheet5!N$668</f>
        <v>0</v>
      </c>
      <c r="O12" s="1">
        <f>[1]Sheet5!O$668</f>
        <v>0</v>
      </c>
      <c r="P12" s="1">
        <f>[1]Sheet5!P$668</f>
        <v>0</v>
      </c>
      <c r="Q12" s="1">
        <f>[1]Sheet5!Q$668</f>
        <v>0</v>
      </c>
      <c r="R12" s="1">
        <f>[1]Sheet5!R$668</f>
        <v>0</v>
      </c>
      <c r="S12" s="1">
        <f>[1]Sheet5!S$668</f>
        <v>0</v>
      </c>
      <c r="W12" t="str">
        <f>SUBSTITUTE(Y12,"t1","t"&amp;Z12)</f>
        <v>Sheet5!S$668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[1]Sheet6!D$668</f>
        <v>6937569.2680000011</v>
      </c>
      <c r="E13" s="1">
        <f>[1]Sheet6!E$668</f>
        <v>8492325</v>
      </c>
      <c r="F13" s="1">
        <f>[1]Sheet6!F$668</f>
        <v>376482</v>
      </c>
      <c r="G13" s="1">
        <f>[1]Sheet6!G$668</f>
        <v>-692339</v>
      </c>
      <c r="H13" s="1">
        <f>[1]Sheet6!H$668</f>
        <v>46968</v>
      </c>
      <c r="I13" s="1">
        <f>[1]Sheet6!I$668</f>
        <v>217401</v>
      </c>
      <c r="J13" s="1">
        <f>[1]Sheet6!J$668</f>
        <v>7361019.2680000011</v>
      </c>
      <c r="K13" s="1">
        <f>[1]Sheet6!K$668</f>
        <v>8017387</v>
      </c>
      <c r="L13" s="1">
        <f>[1]Sheet6!L$668</f>
        <v>148040</v>
      </c>
      <c r="M13" s="1">
        <f>[1]Sheet6!M$668</f>
        <v>895620</v>
      </c>
      <c r="N13" s="1">
        <f>[1]Sheet6!N$668</f>
        <v>1997610.3789999997</v>
      </c>
      <c r="O13" s="1">
        <f>[1]Sheet6!O$668</f>
        <v>153245</v>
      </c>
      <c r="P13" s="1">
        <f>[1]Sheet6!P$668</f>
        <v>2145650.3789999997</v>
      </c>
      <c r="Q13" s="1">
        <f>[1]Sheet6!Q$668</f>
        <v>1048865</v>
      </c>
      <c r="R13" s="1">
        <f>[1]Sheet6!R$668</f>
        <v>5215368.8890000014</v>
      </c>
      <c r="S13" s="1">
        <f>[1]Sheet6!S$668</f>
        <v>6968522</v>
      </c>
      <c r="W13" t="str">
        <f>SUBSTITUTE(Y13,"t1","t"&amp;Z13)</f>
        <v>Sheet6!S$668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[1]Sheet7!D$669</f>
        <v>21403741</v>
      </c>
      <c r="E14" s="1">
        <f>[1]Sheet7!E$669</f>
        <v>6984436</v>
      </c>
      <c r="F14" s="1">
        <f>[1]Sheet7!F$669</f>
        <v>72851</v>
      </c>
      <c r="G14" s="1">
        <f>[1]Sheet7!G$669</f>
        <v>11434</v>
      </c>
      <c r="H14" s="1">
        <f>[1]Sheet7!H$669</f>
        <v>15786</v>
      </c>
      <c r="I14" s="1">
        <f>[1]Sheet7!I$669</f>
        <v>6631</v>
      </c>
      <c r="J14" s="1">
        <f>[1]Sheet7!J$669</f>
        <v>21492378</v>
      </c>
      <c r="K14" s="1">
        <f>[1]Sheet7!K$669</f>
        <v>7002501</v>
      </c>
      <c r="L14" s="1">
        <f>[1]Sheet7!L$669</f>
        <v>86152</v>
      </c>
      <c r="M14" s="1">
        <f>[1]Sheet7!M$669</f>
        <v>-8730</v>
      </c>
      <c r="N14" s="1">
        <f>[1]Sheet7!N$669</f>
        <v>18625840</v>
      </c>
      <c r="O14" s="1">
        <f>[1]Sheet7!O$669</f>
        <v>4143011</v>
      </c>
      <c r="P14" s="1">
        <f>[1]Sheet7!P$669</f>
        <v>18711992</v>
      </c>
      <c r="Q14" s="1">
        <f>[1]Sheet7!Q$669</f>
        <v>4134281</v>
      </c>
      <c r="R14" s="1">
        <f>[1]Sheet7!R$669</f>
        <v>2780386</v>
      </c>
      <c r="S14" s="1">
        <f>[1]Sheet7!S$669</f>
        <v>2868220</v>
      </c>
      <c r="W14" t="str">
        <f>SUBSTITUTE(Y14,"t1","t"&amp;Z14)</f>
        <v>Sheet7!S$668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[1]Sheet8!D$668</f>
        <v>30199843.602714133</v>
      </c>
      <c r="E15" s="1">
        <f>[1]Sheet8!E$668</f>
        <v>41749299.732666619</v>
      </c>
      <c r="F15" s="1">
        <f>[1]Sheet8!F$668</f>
        <v>0</v>
      </c>
      <c r="G15" s="1">
        <f>[1]Sheet8!G$668</f>
        <v>0</v>
      </c>
      <c r="H15" s="1">
        <f>[1]Sheet8!H$668</f>
        <v>0</v>
      </c>
      <c r="I15" s="1">
        <f>[1]Sheet8!I$668</f>
        <v>0</v>
      </c>
      <c r="J15" s="1">
        <f>[1]Sheet8!J$668</f>
        <v>30199843.602714133</v>
      </c>
      <c r="K15" s="1">
        <f>[1]Sheet8!K$668</f>
        <v>41749299.732666619</v>
      </c>
      <c r="L15" s="1">
        <f>[1]Sheet8!L$668</f>
        <v>514922.99102806213</v>
      </c>
      <c r="M15" s="1">
        <f>[1]Sheet8!M$668</f>
        <v>264090.31211263116</v>
      </c>
      <c r="N15" s="1">
        <f>[1]Sheet8!N$668</f>
        <v>20736227.382667106</v>
      </c>
      <c r="O15" s="1">
        <f>[1]Sheet8!O$668</f>
        <v>23830514.358780429</v>
      </c>
      <c r="P15" s="1">
        <f>[1]Sheet8!P$668</f>
        <v>21251150.373695169</v>
      </c>
      <c r="Q15" s="1">
        <f>[1]Sheet8!Q$668</f>
        <v>24094604.670893058</v>
      </c>
      <c r="R15" s="1">
        <f>[1]Sheet8!R$668</f>
        <v>8948693.2290189639</v>
      </c>
      <c r="S15" s="1">
        <f>[1]Sheet8!S$668</f>
        <v>17654695.061773561</v>
      </c>
      <c r="W15" t="str">
        <f>SUBSTITUTE(Y15,"t1","t"&amp;Z15)</f>
        <v>Sheet8!S$668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[1]Sheet9!D$668</f>
        <v>6110586</v>
      </c>
      <c r="E16" s="1">
        <f>[1]Sheet9!E$668</f>
        <v>3632222</v>
      </c>
      <c r="F16" s="1">
        <f>[1]Sheet9!F$668</f>
        <v>0</v>
      </c>
      <c r="G16" s="1">
        <f>[1]Sheet9!G$668</f>
        <v>0</v>
      </c>
      <c r="H16" s="1">
        <f>[1]Sheet9!H$668</f>
        <v>0</v>
      </c>
      <c r="I16" s="1">
        <f>[1]Sheet9!I$668</f>
        <v>0</v>
      </c>
      <c r="J16" s="1">
        <f>[1]Sheet9!J$668</f>
        <v>6110586</v>
      </c>
      <c r="K16" s="1">
        <f>[1]Sheet9!K$668</f>
        <v>3632222</v>
      </c>
      <c r="L16" s="1">
        <f>[1]Sheet9!L$668</f>
        <v>0</v>
      </c>
      <c r="M16" s="1">
        <f>[1]Sheet9!M$668</f>
        <v>0</v>
      </c>
      <c r="N16" s="1">
        <f>[1]Sheet9!N$668</f>
        <v>2583759</v>
      </c>
      <c r="O16" s="1">
        <f>[1]Sheet9!O$668</f>
        <v>0</v>
      </c>
      <c r="P16" s="1">
        <f>[1]Sheet9!P$668</f>
        <v>2583759</v>
      </c>
      <c r="Q16" s="1">
        <f>[1]Sheet9!Q$668</f>
        <v>451486</v>
      </c>
      <c r="R16" s="1">
        <f>[1]Sheet9!R$668</f>
        <v>3526827</v>
      </c>
      <c r="S16" s="1">
        <f>[1]Sheet9!S$668</f>
        <v>3180736</v>
      </c>
      <c r="W16" t="str">
        <f>SUBSTITUTE(Y16,"t1","t"&amp;Z16)</f>
        <v>Sheet9!S$668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196623775.87071413</v>
      </c>
      <c r="E17" s="1">
        <f>SUM(E8:E16)</f>
        <v>135342007.73266661</v>
      </c>
      <c r="F17" s="1">
        <f>SUM(F8:F16)</f>
        <v>379654</v>
      </c>
      <c r="G17" s="1">
        <f>SUM(G8:G16)</f>
        <v>-757583</v>
      </c>
      <c r="H17" s="1">
        <f>SUM(H8:H16)</f>
        <v>62754</v>
      </c>
      <c r="I17" s="1">
        <f>SUM(I8:I16)</f>
        <v>265066</v>
      </c>
      <c r="J17" s="1">
        <f>SUM(J8:J16)</f>
        <v>197066183.87071413</v>
      </c>
      <c r="K17" s="1">
        <f>SUM(K8:K16)</f>
        <v>134849490.73266661</v>
      </c>
      <c r="L17" s="1">
        <f>SUM(L8:L16)</f>
        <v>1172641.9910280621</v>
      </c>
      <c r="M17" s="1">
        <f>SUM(M8:M16)</f>
        <v>1567061.3121126313</v>
      </c>
      <c r="N17" s="1">
        <f>SUM(N8:N16)</f>
        <v>124174041.7616671</v>
      </c>
      <c r="O17" s="1">
        <f>SUM(O8:O16)</f>
        <v>47656469.358780429</v>
      </c>
      <c r="P17" s="1">
        <f>SUM(P8:P16)</f>
        <v>125346683.75269516</v>
      </c>
      <c r="Q17" s="1">
        <f>SUM(Q8:Q16)</f>
        <v>49675016.670893058</v>
      </c>
      <c r="R17" s="1">
        <f>SUM(R8:R16)</f>
        <v>71719500.118018955</v>
      </c>
      <c r="S17" s="1">
        <f>SUM(S8:S16)</f>
        <v>85174474.061773568</v>
      </c>
    </row>
    <row r="18" spans="1:26" ht="23.1" customHeight="1">
      <c r="A18" s="6">
        <v>10</v>
      </c>
      <c r="B18" s="9"/>
      <c r="C18" s="12" t="s">
        <v>18</v>
      </c>
      <c r="D18" s="1">
        <f>[1]Sheet10!D$668</f>
        <v>7076252</v>
      </c>
      <c r="E18" s="1">
        <f>[1]Sheet10!E$668</f>
        <v>8306951</v>
      </c>
      <c r="F18" s="1">
        <f>[1]Sheet10!F$668</f>
        <v>27464</v>
      </c>
      <c r="G18" s="1">
        <f>[1]Sheet10!G$668</f>
        <v>10640</v>
      </c>
      <c r="H18" s="1">
        <f>[1]Sheet10!H$668</f>
        <v>0</v>
      </c>
      <c r="I18" s="1">
        <f>[1]Sheet10!I$668</f>
        <v>0</v>
      </c>
      <c r="J18" s="1">
        <f>[1]Sheet10!J$668</f>
        <v>7103716</v>
      </c>
      <c r="K18" s="1">
        <f>[1]Sheet10!K$668</f>
        <v>8317591</v>
      </c>
      <c r="L18" s="1">
        <f>[1]Sheet10!L$668</f>
        <v>0</v>
      </c>
      <c r="M18" s="1">
        <f>[1]Sheet10!M$668</f>
        <v>7269</v>
      </c>
      <c r="N18" s="1">
        <f>[1]Sheet10!N$668</f>
        <v>2774382</v>
      </c>
      <c r="O18" s="1">
        <f>[1]Sheet10!O$668</f>
        <v>2270169</v>
      </c>
      <c r="P18" s="1">
        <f>[1]Sheet10!P$668</f>
        <v>2774382</v>
      </c>
      <c r="Q18" s="1">
        <f>[1]Sheet10!Q$668</f>
        <v>2277438</v>
      </c>
      <c r="R18" s="1">
        <f>[1]Sheet10!R$668</f>
        <v>4329334</v>
      </c>
      <c r="S18" s="1">
        <f>[1]Sheet10!S$668</f>
        <v>6040153</v>
      </c>
      <c r="W18" t="str">
        <f>SUBSTITUTE(Y18,"t1","t"&amp;Z18)</f>
        <v>Sheet10!S$668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[1]Sheet11!D$668</f>
        <v>0</v>
      </c>
      <c r="E19" s="1">
        <f>[1]Sheet11!E$668</f>
        <v>48209</v>
      </c>
      <c r="F19" s="1">
        <f>[1]Sheet11!F$668</f>
        <v>0</v>
      </c>
      <c r="G19" s="1">
        <f>[1]Sheet11!G$668</f>
        <v>0</v>
      </c>
      <c r="H19" s="1">
        <f>[1]Sheet11!H$668</f>
        <v>0</v>
      </c>
      <c r="I19" s="1">
        <f>[1]Sheet11!I$668</f>
        <v>0</v>
      </c>
      <c r="J19" s="1">
        <f>[1]Sheet11!J$668</f>
        <v>0</v>
      </c>
      <c r="K19" s="1">
        <f>[1]Sheet11!K$668</f>
        <v>48209</v>
      </c>
      <c r="L19" s="1">
        <f>[1]Sheet11!L$668</f>
        <v>0</v>
      </c>
      <c r="M19" s="1">
        <f>[1]Sheet11!M$668</f>
        <v>0</v>
      </c>
      <c r="N19" s="1">
        <f>[1]Sheet11!N$668</f>
        <v>0</v>
      </c>
      <c r="O19" s="1">
        <f>[1]Sheet11!O$668</f>
        <v>12750</v>
      </c>
      <c r="P19" s="1">
        <f>[1]Sheet11!P$668</f>
        <v>0</v>
      </c>
      <c r="Q19" s="1">
        <f>[1]Sheet11!Q$668</f>
        <v>12750</v>
      </c>
      <c r="R19" s="1">
        <f>[1]Sheet11!R$668</f>
        <v>0</v>
      </c>
      <c r="S19" s="1">
        <f>[1]Sheet11!S$668</f>
        <v>35459</v>
      </c>
      <c r="W19" t="str">
        <f>SUBSTITUTE(Y19,"t1","t"&amp;Z19)</f>
        <v>Sheet11!S$668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7076252</v>
      </c>
      <c r="E20" s="1">
        <f>SUM(E18:E19)</f>
        <v>8355160</v>
      </c>
      <c r="F20" s="1">
        <f>SUM(F18:F19)</f>
        <v>27464</v>
      </c>
      <c r="G20" s="1">
        <f>SUM(G18:G19)</f>
        <v>10640</v>
      </c>
      <c r="H20" s="1">
        <f>SUM(H18:H19)</f>
        <v>0</v>
      </c>
      <c r="I20" s="1">
        <f>SUM(I18:I19)</f>
        <v>0</v>
      </c>
      <c r="J20" s="1">
        <f>SUM(J18:J19)</f>
        <v>7103716</v>
      </c>
      <c r="K20" s="1">
        <f>SUM(K18:K19)</f>
        <v>8365800</v>
      </c>
      <c r="L20" s="1">
        <f>SUM(L18:L19)</f>
        <v>0</v>
      </c>
      <c r="M20" s="1">
        <f>SUM(M18:M19)</f>
        <v>7269</v>
      </c>
      <c r="N20" s="1">
        <f>SUM(N18:N19)</f>
        <v>2774382</v>
      </c>
      <c r="O20" s="1">
        <f>SUM(O18:O19)</f>
        <v>2282919</v>
      </c>
      <c r="P20" s="1">
        <f>SUM(P18:P19)</f>
        <v>2774382</v>
      </c>
      <c r="Q20" s="1">
        <f>SUM(Q18:Q19)</f>
        <v>2290188</v>
      </c>
      <c r="R20" s="1">
        <f>SUM(R18:R19)</f>
        <v>4329334</v>
      </c>
      <c r="S20" s="1">
        <f>SUM(S18:S19)</f>
        <v>6075612</v>
      </c>
    </row>
    <row r="21" spans="1:26" ht="23.1" customHeight="1">
      <c r="A21" s="6"/>
      <c r="B21" s="9"/>
      <c r="C21" s="10" t="s">
        <v>15</v>
      </c>
      <c r="D21" s="1">
        <f>SUM(D17+D20)</f>
        <v>203700027.87071413</v>
      </c>
      <c r="E21" s="1">
        <f>SUM(E17+E20)</f>
        <v>143697167.73266661</v>
      </c>
      <c r="F21" s="1">
        <f>SUM(F17+F20)</f>
        <v>407118</v>
      </c>
      <c r="G21" s="1">
        <f>SUM(G17+G20)</f>
        <v>-746943</v>
      </c>
      <c r="H21" s="1">
        <f>SUM(H17+H20)</f>
        <v>62754</v>
      </c>
      <c r="I21" s="1">
        <f>SUM(I17+I20)</f>
        <v>265066</v>
      </c>
      <c r="J21" s="1">
        <f>SUM(J17+J20)</f>
        <v>204169899.87071413</v>
      </c>
      <c r="K21" s="1">
        <f>SUM(K17+K20)</f>
        <v>143215290.73266661</v>
      </c>
      <c r="L21" s="1">
        <f>SUM(L17+L20)</f>
        <v>1172641.9910280621</v>
      </c>
      <c r="M21" s="1">
        <f>SUM(M17+M20)</f>
        <v>1574330.3121126313</v>
      </c>
      <c r="N21" s="1">
        <f>SUM(N17+N20)</f>
        <v>126948423.7616671</v>
      </c>
      <c r="O21" s="1">
        <f>SUM(O17+O20)</f>
        <v>49939388.358780429</v>
      </c>
      <c r="P21" s="1">
        <f>SUM(P17+P20)</f>
        <v>128121065.75269516</v>
      </c>
      <c r="Q21" s="1">
        <f>SUM(Q17+Q20)</f>
        <v>51965204.670893058</v>
      </c>
      <c r="R21" s="1">
        <f>SUM(R17+R20)</f>
        <v>76048834.118018955</v>
      </c>
      <c r="S21" s="1">
        <f>SUM(S17+S20)</f>
        <v>91250086.061773568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[1]Sheet12!D$668</f>
        <v>8211573</v>
      </c>
      <c r="E22" s="1">
        <f>[1]Sheet12!E$668</f>
        <v>6302300</v>
      </c>
      <c r="F22" s="1">
        <f>[1]Sheet12!F$668</f>
        <v>0</v>
      </c>
      <c r="G22" s="1">
        <f>[1]Sheet12!G$668</f>
        <v>0</v>
      </c>
      <c r="H22" s="1">
        <f>[1]Sheet12!H$668</f>
        <v>0</v>
      </c>
      <c r="I22" s="1">
        <f>[1]Sheet12!I$668</f>
        <v>0</v>
      </c>
      <c r="J22" s="1">
        <f>[1]Sheet12!J$668</f>
        <v>8211573</v>
      </c>
      <c r="K22" s="1">
        <f>[1]Sheet12!K$668</f>
        <v>6302300</v>
      </c>
      <c r="L22" s="1">
        <f>[1]Sheet12!L$668</f>
        <v>0</v>
      </c>
      <c r="M22" s="1">
        <f>[1]Sheet12!M$668</f>
        <v>0</v>
      </c>
      <c r="N22" s="1">
        <f>[1]Sheet12!N$668</f>
        <v>1278589</v>
      </c>
      <c r="O22" s="1">
        <f>[1]Sheet12!O$668</f>
        <v>194001</v>
      </c>
      <c r="P22" s="1">
        <f>[1]Sheet12!P$668</f>
        <v>1278589</v>
      </c>
      <c r="Q22" s="1">
        <f>[1]Sheet12!Q$668</f>
        <v>194001</v>
      </c>
      <c r="R22" s="1">
        <f>[1]Sheet12!R$668</f>
        <v>6932984</v>
      </c>
      <c r="S22" s="1">
        <f>[1]Sheet12!S$668</f>
        <v>6108299</v>
      </c>
      <c r="W22" t="str">
        <f>SUBSTITUTE(Y22,"t1","t"&amp;Z22)</f>
        <v>Sheet12!S$668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[1]Sheet13!D$668</f>
        <v>1087397</v>
      </c>
      <c r="E23" s="1">
        <f>[1]Sheet13!E$668</f>
        <v>718770</v>
      </c>
      <c r="F23" s="1">
        <f>[1]Sheet13!F$668</f>
        <v>-132627</v>
      </c>
      <c r="G23" s="1">
        <f>[1]Sheet13!G$668</f>
        <v>-5234</v>
      </c>
      <c r="H23" s="1">
        <f>[1]Sheet13!H$668</f>
        <v>0</v>
      </c>
      <c r="I23" s="1">
        <f>[1]Sheet13!I$668</f>
        <v>0</v>
      </c>
      <c r="J23" s="1">
        <f>[1]Sheet13!J$668</f>
        <v>954770</v>
      </c>
      <c r="K23" s="1">
        <f>[1]Sheet13!K$668</f>
        <v>713536</v>
      </c>
      <c r="L23" s="1">
        <f>[1]Sheet13!L$668</f>
        <v>0</v>
      </c>
      <c r="M23" s="1">
        <f>[1]Sheet13!M$668</f>
        <v>0</v>
      </c>
      <c r="N23" s="1">
        <f>[1]Sheet13!N$668</f>
        <v>338968</v>
      </c>
      <c r="O23" s="1">
        <f>[1]Sheet13!O$668</f>
        <v>93072</v>
      </c>
      <c r="P23" s="1">
        <f>[1]Sheet13!P$668</f>
        <v>338968</v>
      </c>
      <c r="Q23" s="1">
        <f>[1]Sheet13!Q$668</f>
        <v>93072</v>
      </c>
      <c r="R23" s="1">
        <f>[1]Sheet13!R$668</f>
        <v>615802</v>
      </c>
      <c r="S23" s="1">
        <f>[1]Sheet13!S$668</f>
        <v>620464</v>
      </c>
      <c r="W23" t="str">
        <f>SUBSTITUTE(Y23,"t1","t"&amp;Z23)</f>
        <v>Sheet13!S$668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[1]Sheet14!D$668</f>
        <v>1287469</v>
      </c>
      <c r="E24" s="1">
        <f>[1]Sheet14!E$668</f>
        <v>860359</v>
      </c>
      <c r="F24" s="1">
        <f>[1]Sheet14!F$668</f>
        <v>9381</v>
      </c>
      <c r="G24" s="1">
        <f>[1]Sheet14!G$668</f>
        <v>5837.2629999999999</v>
      </c>
      <c r="H24" s="1">
        <f>[1]Sheet14!H$668</f>
        <v>0</v>
      </c>
      <c r="I24" s="1">
        <f>[1]Sheet14!I$668</f>
        <v>0</v>
      </c>
      <c r="J24" s="1">
        <f>[1]Sheet14!J$668</f>
        <v>1296850</v>
      </c>
      <c r="K24" s="1">
        <f>[1]Sheet14!K$668</f>
        <v>866196.26300000004</v>
      </c>
      <c r="L24" s="1">
        <f>[1]Sheet14!L$668</f>
        <v>0</v>
      </c>
      <c r="M24" s="1">
        <f>[1]Sheet14!M$668</f>
        <v>0</v>
      </c>
      <c r="N24" s="1">
        <f>[1]Sheet14!N$668</f>
        <v>10949</v>
      </c>
      <c r="O24" s="1">
        <f>[1]Sheet14!O$668</f>
        <v>-345868</v>
      </c>
      <c r="P24" s="1">
        <f>[1]Sheet14!P$668</f>
        <v>10949</v>
      </c>
      <c r="Q24" s="1">
        <f>[1]Sheet14!Q$668</f>
        <v>-345868</v>
      </c>
      <c r="R24" s="1">
        <f>[1]Sheet14!R$668</f>
        <v>1285901</v>
      </c>
      <c r="S24" s="1">
        <f>[1]Sheet14!S$668</f>
        <v>1212064.263</v>
      </c>
      <c r="W24" t="str">
        <f>SUBSTITUTE(Y24,"t1","t"&amp;Z24)</f>
        <v>Sheet14!S$668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[1]Sheet15!D$668</f>
        <v>16165994</v>
      </c>
      <c r="E25" s="1">
        <f>[1]Sheet15!E$668</f>
        <v>11726753</v>
      </c>
      <c r="F25" s="1">
        <f>[1]Sheet15!F$668</f>
        <v>0</v>
      </c>
      <c r="G25" s="1">
        <f>[1]Sheet15!G$668</f>
        <v>0</v>
      </c>
      <c r="H25" s="1">
        <f>[1]Sheet15!H$668</f>
        <v>0</v>
      </c>
      <c r="I25" s="1">
        <f>[1]Sheet15!I$668</f>
        <v>0</v>
      </c>
      <c r="J25" s="1">
        <f>[1]Sheet15!J$668</f>
        <v>16165994</v>
      </c>
      <c r="K25" s="1">
        <f>[1]Sheet15!K$668</f>
        <v>11726753</v>
      </c>
      <c r="L25" s="1">
        <f>[1]Sheet15!L$668</f>
        <v>2483</v>
      </c>
      <c r="M25" s="1">
        <f>[1]Sheet15!M$668</f>
        <v>-17251</v>
      </c>
      <c r="N25" s="1">
        <f>[1]Sheet15!N$668</f>
        <v>5381804</v>
      </c>
      <c r="O25" s="1">
        <f>[1]Sheet15!O$668</f>
        <v>930528</v>
      </c>
      <c r="P25" s="1">
        <f>[1]Sheet15!P$668</f>
        <v>5384287</v>
      </c>
      <c r="Q25" s="1">
        <f>[1]Sheet15!Q$668</f>
        <v>919677</v>
      </c>
      <c r="R25" s="1">
        <f>[1]Sheet15!R$668</f>
        <v>10781707</v>
      </c>
      <c r="S25" s="1">
        <f>[1]Sheet15!S$668</f>
        <v>10807076</v>
      </c>
      <c r="W25" t="str">
        <f>SUBSTITUTE(Y25,"t1","t"&amp;Z25)</f>
        <v>Sheet15!S$668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[1]Sheet16!D$668</f>
        <v>16068815</v>
      </c>
      <c r="E26" s="1">
        <f>[1]Sheet16!E$668</f>
        <v>16617714</v>
      </c>
      <c r="F26" s="1">
        <f>[1]Sheet16!F$668</f>
        <v>-83985</v>
      </c>
      <c r="G26" s="1">
        <f>[1]Sheet16!G$668</f>
        <v>-208312</v>
      </c>
      <c r="H26" s="1">
        <f>[1]Sheet16!H$668</f>
        <v>0</v>
      </c>
      <c r="I26" s="1">
        <f>[1]Sheet16!I$668</f>
        <v>0</v>
      </c>
      <c r="J26" s="1">
        <f>[1]Sheet16!J$668</f>
        <v>15984830</v>
      </c>
      <c r="K26" s="1">
        <f>[1]Sheet16!K$668</f>
        <v>16409402</v>
      </c>
      <c r="L26" s="1">
        <f>[1]Sheet16!L$668</f>
        <v>-10978</v>
      </c>
      <c r="M26" s="1">
        <f>[1]Sheet16!M$668</f>
        <v>71993</v>
      </c>
      <c r="N26" s="1">
        <f>[1]Sheet16!N$668</f>
        <v>-544630</v>
      </c>
      <c r="O26" s="1">
        <f>[1]Sheet16!O$668</f>
        <v>852596</v>
      </c>
      <c r="P26" s="1">
        <f>[1]Sheet16!P$668</f>
        <v>-555608</v>
      </c>
      <c r="Q26" s="1">
        <f>[1]Sheet16!Q$668</f>
        <v>924589</v>
      </c>
      <c r="R26" s="1">
        <f>[1]Sheet16!R$668</f>
        <v>16540438</v>
      </c>
      <c r="S26" s="1">
        <f>[1]Sheet16!S$668</f>
        <v>15484813</v>
      </c>
      <c r="W26" t="str">
        <f>SUBSTITUTE(Y26,"t1","t"&amp;Z26)</f>
        <v>Sheet16!S$668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[1]Sheet17!D$668</f>
        <v>46446</v>
      </c>
      <c r="E27" s="1">
        <f>[1]Sheet17!E$668</f>
        <v>-1013523</v>
      </c>
      <c r="F27" s="1">
        <f>[1]Sheet17!F$668</f>
        <v>0</v>
      </c>
      <c r="G27" s="1">
        <f>[1]Sheet17!G$668</f>
        <v>0</v>
      </c>
      <c r="H27" s="1">
        <f>[1]Sheet17!H$668</f>
        <v>0</v>
      </c>
      <c r="I27" s="1">
        <f>[1]Sheet17!I$668</f>
        <v>0</v>
      </c>
      <c r="J27" s="1">
        <f>[1]Sheet17!J$668</f>
        <v>46446</v>
      </c>
      <c r="K27" s="1">
        <f>[1]Sheet17!K$668</f>
        <v>-1013523</v>
      </c>
      <c r="L27" s="1">
        <f>[1]Sheet17!L$668</f>
        <v>0</v>
      </c>
      <c r="M27" s="1">
        <f>[1]Sheet17!M$668</f>
        <v>-1052334</v>
      </c>
      <c r="N27" s="1">
        <f>[1]Sheet17!N$668</f>
        <v>67636</v>
      </c>
      <c r="O27" s="1">
        <f>[1]Sheet17!O$668</f>
        <v>200</v>
      </c>
      <c r="P27" s="1">
        <f>[1]Sheet17!P$668</f>
        <v>67636</v>
      </c>
      <c r="Q27" s="1">
        <f>[1]Sheet17!Q$668</f>
        <v>-1052134</v>
      </c>
      <c r="R27" s="1">
        <f>[1]Sheet17!R$668</f>
        <v>-21190</v>
      </c>
      <c r="S27" s="1">
        <f>[1]Sheet17!S$668</f>
        <v>38611</v>
      </c>
      <c r="W27" t="str">
        <f>SUBSTITUTE(Y27,"t1","t"&amp;Z27)</f>
        <v>Sheet17!S$668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[1]Sheet18!D$668</f>
        <v>1284786</v>
      </c>
      <c r="E28" s="1">
        <f>[1]Sheet18!E$668</f>
        <v>1784818.9214298998</v>
      </c>
      <c r="F28" s="1">
        <f>[1]Sheet18!F$668</f>
        <v>239096</v>
      </c>
      <c r="G28" s="1">
        <f>[1]Sheet18!G$668</f>
        <v>64823.593999999997</v>
      </c>
      <c r="H28" s="1">
        <f>[1]Sheet18!H$668</f>
        <v>0</v>
      </c>
      <c r="I28" s="1">
        <f>[1]Sheet18!I$668</f>
        <v>0</v>
      </c>
      <c r="J28" s="1">
        <f>[1]Sheet18!J$668</f>
        <v>1523882</v>
      </c>
      <c r="K28" s="1">
        <f>[1]Sheet18!K$668</f>
        <v>1849642.5154298998</v>
      </c>
      <c r="L28" s="1">
        <f>[1]Sheet18!L$668</f>
        <v>0</v>
      </c>
      <c r="M28" s="1">
        <f>[1]Sheet18!M$668</f>
        <v>0</v>
      </c>
      <c r="N28" s="1">
        <f>[1]Sheet18!N$668</f>
        <v>275476</v>
      </c>
      <c r="O28" s="1">
        <f>[1]Sheet18!O$668</f>
        <v>316732.11092659732</v>
      </c>
      <c r="P28" s="1">
        <f>[1]Sheet18!P$668</f>
        <v>275476</v>
      </c>
      <c r="Q28" s="1">
        <f>[1]Sheet18!Q$668</f>
        <v>316732.11092659732</v>
      </c>
      <c r="R28" s="1">
        <f>[1]Sheet18!R$668</f>
        <v>1248406</v>
      </c>
      <c r="S28" s="1">
        <f>[1]Sheet18!S$668</f>
        <v>1532910.4045033024</v>
      </c>
      <c r="W28" t="str">
        <f>SUBSTITUTE(Y28,"t1","t"&amp;Z28)</f>
        <v>Sheet18!S$668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[1]Sheet19!D$668</f>
        <v>2691792.443</v>
      </c>
      <c r="E29" s="1">
        <f>[1]Sheet19!E$668</f>
        <v>5229188.7369999997</v>
      </c>
      <c r="F29" s="1">
        <f>[1]Sheet19!F$668</f>
        <v>271752.09999999998</v>
      </c>
      <c r="G29" s="1">
        <f>[1]Sheet19!G$668</f>
        <v>149397</v>
      </c>
      <c r="H29" s="1">
        <f>[1]Sheet19!H$668</f>
        <v>0</v>
      </c>
      <c r="I29" s="1">
        <f>[1]Sheet19!I$668</f>
        <v>0</v>
      </c>
      <c r="J29" s="1">
        <f>[1]Sheet19!J$668</f>
        <v>2963544.5430000001</v>
      </c>
      <c r="K29" s="1">
        <f>[1]Sheet19!K$668</f>
        <v>5378585.7369999997</v>
      </c>
      <c r="L29" s="1">
        <f>[1]Sheet19!L$668</f>
        <v>0</v>
      </c>
      <c r="M29" s="1">
        <f>[1]Sheet19!M$668</f>
        <v>0</v>
      </c>
      <c r="N29" s="1">
        <f>[1]Sheet19!N$668</f>
        <v>1153365.5329999998</v>
      </c>
      <c r="O29" s="1">
        <f>[1]Sheet19!O$668</f>
        <v>3448542</v>
      </c>
      <c r="P29" s="1">
        <f>[1]Sheet19!P$668</f>
        <v>1153365.5329999998</v>
      </c>
      <c r="Q29" s="1">
        <f>[1]Sheet19!Q$668</f>
        <v>3448542</v>
      </c>
      <c r="R29" s="1">
        <f>[1]Sheet19!R$668</f>
        <v>1810179.0100000002</v>
      </c>
      <c r="S29" s="1">
        <f>[1]Sheet19!S$668</f>
        <v>1930043.7369999997</v>
      </c>
      <c r="W29" t="str">
        <f>SUBSTITUTE(Y29,"t1","t"&amp;Z29)</f>
        <v>Sheet19!S$668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[1]Sheet20!D$668</f>
        <v>4485629.2910202155</v>
      </c>
      <c r="E30" s="1">
        <f>[1]Sheet20!E$668</f>
        <v>3983931.3453711015</v>
      </c>
      <c r="F30" s="1">
        <f>[1]Sheet20!F$668</f>
        <v>0</v>
      </c>
      <c r="G30" s="1">
        <f>[1]Sheet20!G$668</f>
        <v>0</v>
      </c>
      <c r="H30" s="1">
        <f>[1]Sheet20!H$668</f>
        <v>0</v>
      </c>
      <c r="I30" s="1">
        <f>[1]Sheet20!I$668</f>
        <v>0</v>
      </c>
      <c r="J30" s="1">
        <f>[1]Sheet20!J$668</f>
        <v>4485629.2910202155</v>
      </c>
      <c r="K30" s="1">
        <f>[1]Sheet20!K$668</f>
        <v>3983931.3453711015</v>
      </c>
      <c r="L30" s="1">
        <f>[1]Sheet20!L$668</f>
        <v>0</v>
      </c>
      <c r="M30" s="1">
        <f>[1]Sheet20!M$668</f>
        <v>0</v>
      </c>
      <c r="N30" s="1">
        <f>[1]Sheet20!N$668</f>
        <v>1153572</v>
      </c>
      <c r="O30" s="1">
        <f>[1]Sheet20!O$668</f>
        <v>2278322.3043202697</v>
      </c>
      <c r="P30" s="1">
        <f>[1]Sheet20!P$668</f>
        <v>1153572</v>
      </c>
      <c r="Q30" s="1">
        <f>[1]Sheet20!Q$668</f>
        <v>2278322.3043202697</v>
      </c>
      <c r="R30" s="1">
        <f>[1]Sheet20!R$668</f>
        <v>3332057.291020216</v>
      </c>
      <c r="S30" s="1">
        <f>[1]Sheet20!S$668</f>
        <v>1705609.041050832</v>
      </c>
      <c r="W30" t="str">
        <f>SUBSTITUTE(Y30,"t1","t"&amp;Z30)</f>
        <v>Sheet20!S$668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[1]Sheet21!D$668</f>
        <v>3270822.8490000004</v>
      </c>
      <c r="E31" s="1">
        <f>[1]Sheet21!E$668</f>
        <v>1955326.932</v>
      </c>
      <c r="F31" s="1">
        <f>[1]Sheet21!F$668</f>
        <v>1370.3</v>
      </c>
      <c r="G31" s="1">
        <f>[1]Sheet21!G$668</f>
        <v>0</v>
      </c>
      <c r="H31" s="1">
        <f>[1]Sheet21!H$668</f>
        <v>174</v>
      </c>
      <c r="I31" s="1">
        <f>[1]Sheet21!I$668</f>
        <v>4</v>
      </c>
      <c r="J31" s="1">
        <f>[1]Sheet21!J$668</f>
        <v>3272367.1490000002</v>
      </c>
      <c r="K31" s="1">
        <f>[1]Sheet21!K$668</f>
        <v>1955330.932</v>
      </c>
      <c r="L31" s="1">
        <f>[1]Sheet21!L$668</f>
        <v>101912.21100000001</v>
      </c>
      <c r="M31" s="1">
        <f>[1]Sheet21!M$668</f>
        <v>-35387</v>
      </c>
      <c r="N31" s="1">
        <f>[1]Sheet21!N$668</f>
        <v>2430373.41</v>
      </c>
      <c r="O31" s="1">
        <f>[1]Sheet21!O$668</f>
        <v>625330.99000000011</v>
      </c>
      <c r="P31" s="1">
        <f>[1]Sheet21!P$668</f>
        <v>2532285.6210000003</v>
      </c>
      <c r="Q31" s="1">
        <f>[1]Sheet21!Q$668</f>
        <v>589943.99000000011</v>
      </c>
      <c r="R31" s="1">
        <f>[1]Sheet21!R$668</f>
        <v>740081.52799999993</v>
      </c>
      <c r="S31" s="1">
        <f>[1]Sheet21!S$668</f>
        <v>1365386.9419999998</v>
      </c>
      <c r="W31" t="str">
        <f>SUBSTITUTE(Y31,"t1","t"&amp;Z31)</f>
        <v>Sheet21!S$668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[1]Sheet22!D$668</f>
        <v>0</v>
      </c>
      <c r="E32" s="1">
        <f>[1]Sheet22!E$668</f>
        <v>0</v>
      </c>
      <c r="F32" s="1">
        <f>[1]Sheet22!F$668</f>
        <v>0</v>
      </c>
      <c r="G32" s="1">
        <f>[1]Sheet22!G$668</f>
        <v>0</v>
      </c>
      <c r="H32" s="1">
        <f>[1]Sheet22!H$668</f>
        <v>0</v>
      </c>
      <c r="I32" s="1">
        <f>[1]Sheet22!I$668</f>
        <v>0</v>
      </c>
      <c r="J32" s="1">
        <f>[1]Sheet22!J$668</f>
        <v>0</v>
      </c>
      <c r="K32" s="1">
        <f>[1]Sheet22!K$668</f>
        <v>0</v>
      </c>
      <c r="L32" s="1">
        <f>[1]Sheet22!L$668</f>
        <v>0</v>
      </c>
      <c r="M32" s="1">
        <f>[1]Sheet22!M$668</f>
        <v>0</v>
      </c>
      <c r="N32" s="1">
        <f>[1]Sheet22!N$668</f>
        <v>0</v>
      </c>
      <c r="O32" s="1">
        <f>[1]Sheet22!O$668</f>
        <v>0</v>
      </c>
      <c r="P32" s="1">
        <f>[1]Sheet22!P$668</f>
        <v>0</v>
      </c>
      <c r="Q32" s="1">
        <f>[1]Sheet22!Q$668</f>
        <v>0</v>
      </c>
      <c r="R32" s="1">
        <f>[1]Sheet22!R$668</f>
        <v>0</v>
      </c>
      <c r="S32" s="1">
        <f>[1]Sheet22!S$668</f>
        <v>0</v>
      </c>
      <c r="W32" t="str">
        <f>SUBSTITUTE(Y32,"t1","t"&amp;Z32)</f>
        <v>Sheet22!S$668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54600724.583020218</v>
      </c>
      <c r="E33" s="1">
        <f>SUM(E22:E32)</f>
        <v>48165638.935801014</v>
      </c>
      <c r="F33" s="1">
        <f>SUM(F22:F32)</f>
        <v>304987.39999999997</v>
      </c>
      <c r="G33" s="1">
        <f>SUM(G22:G32)</f>
        <v>6511.8570000000182</v>
      </c>
      <c r="H33" s="1">
        <f>SUM(H22:H32)</f>
        <v>174</v>
      </c>
      <c r="I33" s="1">
        <f>SUM(I22:I32)</f>
        <v>4</v>
      </c>
      <c r="J33" s="1">
        <f>SUM(J22:J32)</f>
        <v>54905885.983020216</v>
      </c>
      <c r="K33" s="1">
        <f>SUM(K22:K32)</f>
        <v>48172154.792801008</v>
      </c>
      <c r="L33" s="1">
        <f>SUM(L22:L32)</f>
        <v>93417.21100000001</v>
      </c>
      <c r="M33" s="1">
        <f>SUM(M22:M32)</f>
        <v>-1032979</v>
      </c>
      <c r="N33" s="1">
        <f>SUM(N22:N32)</f>
        <v>11546102.943</v>
      </c>
      <c r="O33" s="1">
        <f>SUM(O22:O32)</f>
        <v>8393456.4052468669</v>
      </c>
      <c r="P33" s="1">
        <f>SUM(P22:P32)</f>
        <v>11639520.153999999</v>
      </c>
      <c r="Q33" s="1">
        <f>SUM(Q22:Q32)</f>
        <v>7366877.4052468669</v>
      </c>
      <c r="R33" s="1">
        <f>SUM(R22:R32)</f>
        <v>43266365.82902021</v>
      </c>
      <c r="S33" s="1">
        <f>SUM(S22:S32)</f>
        <v>40805277.387554131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258300752.45373434</v>
      </c>
      <c r="E34" s="1">
        <f>E33+E21</f>
        <v>191862806.66846764</v>
      </c>
      <c r="F34" s="1">
        <f>F33+F21</f>
        <v>712105.39999999991</v>
      </c>
      <c r="G34" s="1">
        <f>G33+G21</f>
        <v>-740431.14299999992</v>
      </c>
      <c r="H34" s="1">
        <f>H33+H21</f>
        <v>62928</v>
      </c>
      <c r="I34" s="1">
        <f>I33+I21</f>
        <v>265070</v>
      </c>
      <c r="J34" s="1">
        <f>J33+J21</f>
        <v>259075785.85373434</v>
      </c>
      <c r="K34" s="1">
        <f>K33+K21</f>
        <v>191387445.52546763</v>
      </c>
      <c r="L34" s="1">
        <f>L33+L21</f>
        <v>1266059.2020280622</v>
      </c>
      <c r="M34" s="1">
        <f>M33+M21</f>
        <v>541351.31211263128</v>
      </c>
      <c r="N34" s="1">
        <f>N33+N21</f>
        <v>138494526.70466709</v>
      </c>
      <c r="O34" s="1">
        <f>O33+O21</f>
        <v>58332844.764027297</v>
      </c>
      <c r="P34" s="1">
        <f>P33+P21</f>
        <v>139760585.90669516</v>
      </c>
      <c r="Q34" s="1">
        <f>Q33+Q21</f>
        <v>59332082.076139927</v>
      </c>
      <c r="R34" s="1">
        <f>R33+R21</f>
        <v>119315199.94703916</v>
      </c>
      <c r="S34" s="1">
        <f>S33+S21</f>
        <v>132055363.44932771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2015-05-17T16:09:31Z</dcterms:created>
  <dcterms:modified xsi:type="dcterms:W3CDTF">2015-05-17T16:09:34Z</dcterms:modified>
</cp:coreProperties>
</file>