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94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E33"/>
  <c r="F33"/>
  <c r="G33"/>
  <c r="H33"/>
  <c r="I33"/>
  <c r="J33"/>
  <c r="K33"/>
  <c r="L33"/>
  <c r="M33"/>
  <c r="N33"/>
  <c r="O33"/>
  <c r="P33"/>
  <c r="Q33"/>
  <c r="R33"/>
  <c r="S33"/>
  <c r="W33"/>
  <c r="D34"/>
  <c r="E34"/>
  <c r="F34"/>
  <c r="G34"/>
  <c r="H34"/>
  <c r="I34"/>
  <c r="J34"/>
  <c r="K34"/>
  <c r="L34"/>
  <c r="M34"/>
  <c r="N34"/>
  <c r="O34"/>
  <c r="P34"/>
  <c r="Q34"/>
  <c r="R34"/>
  <c r="S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<sst xmlns="http://schemas.openxmlformats.org/spreadsheetml/2006/main" count="61" uniqueCount="41">
  <si>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</si>
  <si>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</si>
  <si>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Sheet1!S$675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</si>
  <si>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</si>
  <si>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</si>
  <si>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</si>
  <si>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</si>
  <si>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</si>
  <si>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</si>
  <si>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</si>
  <si>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</si>
  <si>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</si>
  <si>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</si>
  <si>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</si>
  <si>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</si>
  <si>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</si>
  <si>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</si>
  <si>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</si>
  <si>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</si>
  <si>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</si>
  <si>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</si>
  <si>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</si>
  <si>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</si>
  <si>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</si>
  <si>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</si>
  <si>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</si>
  <si>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</si>
  <si>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</si>
  <si>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</si>
  <si>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</si>
  <si>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</si>
  <si>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</si>
  <si>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</si>
  <si>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</si>
  <si>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</si>
  <si>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</si>
  <si>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</si>
  <si>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التعويضات المباشرة 
Direct Claims
(1)</t>
  </si>
  <si>
    <t xml:space="preserve">     اسم الشركة       Company name </t>
  </si>
  <si>
    <t>Table (94): Incurred Losses By the year for   2013-2014 (Marine) In Omani Rial</t>
  </si>
  <si>
    <t>جدول رقم (94): التعويضات التحميلية لعامي   2013-2014(البحري)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</si>
</sst>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675">
          <cell r="D675">
            <v>2208285</v>
          </cell>
          <cell r="E675">
            <v>260458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2208285</v>
          </cell>
          <cell r="K675">
            <v>260458</v>
          </cell>
          <cell r="L675">
            <v>1255273</v>
          </cell>
          <cell r="M675">
            <v>-281463</v>
          </cell>
          <cell r="N675">
            <v>772414</v>
          </cell>
          <cell r="O675">
            <v>389025</v>
          </cell>
          <cell r="P675">
            <v>2027687</v>
          </cell>
          <cell r="Q675">
            <v>107562</v>
          </cell>
          <cell r="R675">
            <v>180598</v>
          </cell>
          <cell r="S675">
            <v>152896</v>
          </cell>
        </row>
      </sheetData>
      <sheetData sheetId="2">
        <row r="675">
          <cell r="D675">
            <v>704075</v>
          </cell>
          <cell r="E675">
            <v>609938</v>
          </cell>
          <cell r="F675">
            <v>10</v>
          </cell>
          <cell r="G675">
            <v>0</v>
          </cell>
          <cell r="H675">
            <v>0</v>
          </cell>
          <cell r="I675">
            <v>0</v>
          </cell>
          <cell r="J675">
            <v>704085</v>
          </cell>
          <cell r="K675">
            <v>609938</v>
          </cell>
          <cell r="L675">
            <v>29084</v>
          </cell>
          <cell r="M675">
            <v>-27595</v>
          </cell>
          <cell r="N675">
            <v>544862</v>
          </cell>
          <cell r="O675">
            <v>546847</v>
          </cell>
          <cell r="P675">
            <v>573946</v>
          </cell>
          <cell r="Q675">
            <v>519252</v>
          </cell>
          <cell r="R675">
            <v>130139</v>
          </cell>
          <cell r="S675">
            <v>90686</v>
          </cell>
        </row>
      </sheetData>
      <sheetData sheetId="3">
        <row r="675">
          <cell r="D675">
            <v>43670</v>
          </cell>
          <cell r="E675">
            <v>466153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43670</v>
          </cell>
          <cell r="K675">
            <v>466153</v>
          </cell>
          <cell r="L675">
            <v>-1303</v>
          </cell>
          <cell r="M675">
            <v>385</v>
          </cell>
          <cell r="N675">
            <v>44224</v>
          </cell>
          <cell r="O675">
            <v>456567</v>
          </cell>
          <cell r="P675">
            <v>42921</v>
          </cell>
          <cell r="Q675">
            <v>456952</v>
          </cell>
          <cell r="R675">
            <v>749</v>
          </cell>
          <cell r="S675">
            <v>9201</v>
          </cell>
        </row>
      </sheetData>
      <sheetData sheetId="4">
        <row r="675">
          <cell r="D675">
            <v>-11567</v>
          </cell>
          <cell r="E675">
            <v>36287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-11567</v>
          </cell>
          <cell r="K675">
            <v>36287</v>
          </cell>
          <cell r="L675">
            <v>-18340</v>
          </cell>
          <cell r="M675">
            <v>0</v>
          </cell>
          <cell r="N675">
            <v>9467</v>
          </cell>
          <cell r="O675">
            <v>29408</v>
          </cell>
          <cell r="P675">
            <v>-8873</v>
          </cell>
          <cell r="Q675">
            <v>29408</v>
          </cell>
          <cell r="R675">
            <v>-2694</v>
          </cell>
          <cell r="S675">
            <v>6879</v>
          </cell>
        </row>
      </sheetData>
      <sheetData sheetId="5"/>
      <sheetData sheetId="6">
        <row r="675">
          <cell r="D675">
            <v>66547.551999999996</v>
          </cell>
          <cell r="E675">
            <v>102933</v>
          </cell>
          <cell r="F675">
            <v>1654</v>
          </cell>
          <cell r="G675">
            <v>380</v>
          </cell>
          <cell r="H675">
            <v>24144</v>
          </cell>
          <cell r="I675">
            <v>27206</v>
          </cell>
          <cell r="J675">
            <v>92345.551999999996</v>
          </cell>
          <cell r="K675">
            <v>130519</v>
          </cell>
          <cell r="L675">
            <v>0</v>
          </cell>
          <cell r="M675">
            <v>0</v>
          </cell>
          <cell r="N675">
            <v>77192.038</v>
          </cell>
          <cell r="O675">
            <v>96961</v>
          </cell>
          <cell r="P675">
            <v>77192.038</v>
          </cell>
          <cell r="Q675">
            <v>96961</v>
          </cell>
          <cell r="R675">
            <v>15153.513999999996</v>
          </cell>
          <cell r="S675">
            <v>33558</v>
          </cell>
        </row>
      </sheetData>
      <sheetData sheetId="7">
        <row r="676">
          <cell r="D676">
            <v>235523</v>
          </cell>
          <cell r="E676">
            <v>305093</v>
          </cell>
          <cell r="F676">
            <v>0</v>
          </cell>
          <cell r="G676">
            <v>0</v>
          </cell>
          <cell r="H676">
            <v>4157</v>
          </cell>
          <cell r="I676">
            <v>-7342</v>
          </cell>
          <cell r="J676">
            <v>239680</v>
          </cell>
          <cell r="K676">
            <v>297751</v>
          </cell>
          <cell r="L676">
            <v>0</v>
          </cell>
          <cell r="M676">
            <v>13385</v>
          </cell>
          <cell r="N676">
            <v>214534</v>
          </cell>
          <cell r="O676">
            <v>240653</v>
          </cell>
          <cell r="P676">
            <v>214534</v>
          </cell>
          <cell r="Q676">
            <v>254038</v>
          </cell>
          <cell r="R676">
            <v>25146</v>
          </cell>
          <cell r="S676">
            <v>43713</v>
          </cell>
        </row>
      </sheetData>
      <sheetData sheetId="8">
        <row r="675">
          <cell r="D675">
            <v>3042.7283542526184</v>
          </cell>
          <cell r="E675">
            <v>7525.8702988093464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3042.7283542526184</v>
          </cell>
          <cell r="K675">
            <v>7525.8702988093464</v>
          </cell>
          <cell r="L675">
            <v>0</v>
          </cell>
          <cell r="M675">
            <v>0</v>
          </cell>
          <cell r="N675">
            <v>3276.9475599886769</v>
          </cell>
          <cell r="O675">
            <v>6115.7183277670929</v>
          </cell>
          <cell r="P675">
            <v>3276.9475599886769</v>
          </cell>
          <cell r="Q675">
            <v>6115.7183277670929</v>
          </cell>
          <cell r="R675">
            <v>-234.21920573605848</v>
          </cell>
          <cell r="S675">
            <v>1410.1519710422535</v>
          </cell>
        </row>
      </sheetData>
      <sheetData sheetId="9">
        <row r="675">
          <cell r="D675">
            <v>167214</v>
          </cell>
          <cell r="E675">
            <v>327569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167214</v>
          </cell>
          <cell r="K675">
            <v>327569</v>
          </cell>
          <cell r="L675">
            <v>0</v>
          </cell>
          <cell r="M675">
            <v>0</v>
          </cell>
          <cell r="N675">
            <v>166031</v>
          </cell>
          <cell r="O675">
            <v>323094</v>
          </cell>
          <cell r="P675">
            <v>166031</v>
          </cell>
          <cell r="Q675">
            <v>323094</v>
          </cell>
          <cell r="R675">
            <v>1183</v>
          </cell>
          <cell r="S675">
            <v>4475</v>
          </cell>
        </row>
      </sheetData>
      <sheetData sheetId="10">
        <row r="675">
          <cell r="D675">
            <v>2244391</v>
          </cell>
          <cell r="E675">
            <v>-335464</v>
          </cell>
          <cell r="F675">
            <v>0</v>
          </cell>
          <cell r="H675">
            <v>0</v>
          </cell>
          <cell r="J675">
            <v>2244391</v>
          </cell>
          <cell r="K675">
            <v>-335464</v>
          </cell>
          <cell r="L675">
            <v>0</v>
          </cell>
          <cell r="N675">
            <v>2232510</v>
          </cell>
          <cell r="O675">
            <v>-346113</v>
          </cell>
          <cell r="P675">
            <v>2232510</v>
          </cell>
          <cell r="Q675">
            <v>-346113</v>
          </cell>
          <cell r="R675">
            <v>11881</v>
          </cell>
          <cell r="S675">
            <v>10649</v>
          </cell>
        </row>
      </sheetData>
      <sheetData sheetId="11">
        <row r="675"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</row>
      </sheetData>
      <sheetData sheetId="12">
        <row r="675">
          <cell r="D675">
            <v>26998</v>
          </cell>
          <cell r="E675">
            <v>2081</v>
          </cell>
          <cell r="J675">
            <v>26998</v>
          </cell>
          <cell r="K675">
            <v>2081</v>
          </cell>
          <cell r="N675">
            <v>22628</v>
          </cell>
          <cell r="O675">
            <v>5017</v>
          </cell>
          <cell r="P675">
            <v>22628</v>
          </cell>
          <cell r="Q675">
            <v>5017</v>
          </cell>
          <cell r="R675">
            <v>4370</v>
          </cell>
          <cell r="S675">
            <v>-2936</v>
          </cell>
        </row>
      </sheetData>
      <sheetData sheetId="13">
        <row r="675">
          <cell r="D675">
            <v>12789</v>
          </cell>
          <cell r="E675">
            <v>-274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12789</v>
          </cell>
          <cell r="K675">
            <v>-274</v>
          </cell>
          <cell r="L675">
            <v>0</v>
          </cell>
          <cell r="M675">
            <v>0</v>
          </cell>
          <cell r="N675">
            <v>10195</v>
          </cell>
          <cell r="O675">
            <v>-121</v>
          </cell>
          <cell r="P675">
            <v>10195</v>
          </cell>
          <cell r="Q675">
            <v>-121</v>
          </cell>
          <cell r="R675">
            <v>2594</v>
          </cell>
          <cell r="S675">
            <v>-153</v>
          </cell>
        </row>
      </sheetData>
      <sheetData sheetId="14">
        <row r="675">
          <cell r="D675">
            <v>0</v>
          </cell>
          <cell r="E675">
            <v>-5500</v>
          </cell>
          <cell r="J675">
            <v>0</v>
          </cell>
          <cell r="K675">
            <v>-5500</v>
          </cell>
          <cell r="R675">
            <v>0</v>
          </cell>
          <cell r="S675">
            <v>-5500</v>
          </cell>
        </row>
      </sheetData>
      <sheetData sheetId="15">
        <row r="675">
          <cell r="D675">
            <v>5601808</v>
          </cell>
          <cell r="E675">
            <v>94302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5601808</v>
          </cell>
          <cell r="K675">
            <v>94302</v>
          </cell>
          <cell r="L675">
            <v>-268</v>
          </cell>
          <cell r="M675">
            <v>14557</v>
          </cell>
          <cell r="N675">
            <v>5373387</v>
          </cell>
          <cell r="O675">
            <v>61670</v>
          </cell>
          <cell r="P675">
            <v>5373119</v>
          </cell>
          <cell r="Q675">
            <v>76227</v>
          </cell>
          <cell r="R675">
            <v>228689</v>
          </cell>
          <cell r="S675">
            <v>18075</v>
          </cell>
        </row>
      </sheetData>
      <sheetData sheetId="16">
        <row r="675">
          <cell r="D675">
            <v>211596</v>
          </cell>
          <cell r="E675">
            <v>302160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211596</v>
          </cell>
          <cell r="K675">
            <v>302160</v>
          </cell>
          <cell r="L675">
            <v>0</v>
          </cell>
          <cell r="M675">
            <v>0</v>
          </cell>
          <cell r="N675">
            <v>0</v>
          </cell>
          <cell r="O675">
            <v>595</v>
          </cell>
          <cell r="P675">
            <v>0</v>
          </cell>
          <cell r="Q675">
            <v>595</v>
          </cell>
          <cell r="R675">
            <v>211596</v>
          </cell>
          <cell r="S675">
            <v>301565</v>
          </cell>
        </row>
      </sheetData>
      <sheetData sheetId="17"/>
      <sheetData sheetId="18">
        <row r="675">
          <cell r="D675">
            <v>20510</v>
          </cell>
          <cell r="E675">
            <v>44971.929647999998</v>
          </cell>
          <cell r="F675">
            <v>385</v>
          </cell>
          <cell r="G675">
            <v>584.04499999999996</v>
          </cell>
          <cell r="H675">
            <v>0</v>
          </cell>
          <cell r="I675">
            <v>0</v>
          </cell>
          <cell r="J675">
            <v>20895</v>
          </cell>
          <cell r="K675">
            <v>45555.974647999996</v>
          </cell>
          <cell r="L675">
            <v>0</v>
          </cell>
          <cell r="M675">
            <v>0</v>
          </cell>
          <cell r="N675">
            <v>19305</v>
          </cell>
          <cell r="O675">
            <v>42390.364990989896</v>
          </cell>
          <cell r="P675">
            <v>19305</v>
          </cell>
          <cell r="Q675">
            <v>42390.364990989896</v>
          </cell>
          <cell r="R675">
            <v>1590</v>
          </cell>
          <cell r="S675">
            <v>3165.6096570100999</v>
          </cell>
        </row>
      </sheetData>
      <sheetData sheetId="19">
        <row r="675">
          <cell r="D675">
            <v>148232</v>
          </cell>
          <cell r="E675">
            <v>4166914</v>
          </cell>
          <cell r="F675">
            <v>-60490</v>
          </cell>
          <cell r="G675">
            <v>37190</v>
          </cell>
          <cell r="H675">
            <v>0</v>
          </cell>
          <cell r="I675">
            <v>0</v>
          </cell>
          <cell r="J675">
            <v>87742</v>
          </cell>
          <cell r="K675">
            <v>4204104</v>
          </cell>
          <cell r="L675">
            <v>0</v>
          </cell>
          <cell r="M675">
            <v>0</v>
          </cell>
          <cell r="N675">
            <v>58051</v>
          </cell>
          <cell r="O675">
            <v>3509899</v>
          </cell>
          <cell r="P675">
            <v>58051</v>
          </cell>
          <cell r="Q675">
            <v>3509899</v>
          </cell>
          <cell r="R675">
            <v>29691</v>
          </cell>
          <cell r="S675">
            <v>694205</v>
          </cell>
        </row>
      </sheetData>
      <sheetData sheetId="20">
        <row r="675">
          <cell r="D675">
            <v>315886</v>
          </cell>
          <cell r="E675">
            <v>84032.279799348617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315886</v>
          </cell>
          <cell r="K675">
            <v>84032.279799348617</v>
          </cell>
          <cell r="L675">
            <v>0</v>
          </cell>
          <cell r="M675">
            <v>0</v>
          </cell>
          <cell r="N675">
            <v>151071</v>
          </cell>
          <cell r="O675">
            <v>46834.813162523555</v>
          </cell>
          <cell r="P675">
            <v>151071</v>
          </cell>
          <cell r="Q675">
            <v>46834.813162523555</v>
          </cell>
          <cell r="R675">
            <v>164815</v>
          </cell>
          <cell r="S675">
            <v>37197.466636825062</v>
          </cell>
        </row>
      </sheetData>
      <sheetData sheetId="21">
        <row r="675">
          <cell r="D675">
            <v>-480.87999999999738</v>
          </cell>
          <cell r="E675">
            <v>1034191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-480.87999999999738</v>
          </cell>
          <cell r="K675">
            <v>1034191</v>
          </cell>
          <cell r="L675">
            <v>-125</v>
          </cell>
          <cell r="M675">
            <v>0</v>
          </cell>
          <cell r="N675">
            <v>-12389</v>
          </cell>
          <cell r="O675">
            <v>502404</v>
          </cell>
          <cell r="P675">
            <v>-12514</v>
          </cell>
          <cell r="Q675">
            <v>502404</v>
          </cell>
          <cell r="R675">
            <v>12033.120000000003</v>
          </cell>
          <cell r="S675">
            <v>531787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rightToLeft="1" tabSelected="1" topLeftCell="A11" workbookViewId="0">
      <selection activeCell="D14" sqref="D14:S14"/>
    </sheetView>
  </sheetViews>
  <sheetFormatPr defaultRowHeight="15"/>
  <sheetData>
    <row r="1" spans="1:26">
      <c r="A1">
        <v>675</v>
      </c>
    </row>
    <row r="4" spans="1:26">
      <c r="B4" s="22" t="s">
        <v>40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[1]Sheet1!D$675</f>
        <v>2208285</v>
      </c>
      <c r="E8" s="14">
        <f>[1]Sheet1!E$675</f>
        <v>260458</v>
      </c>
      <c r="F8" s="14">
        <f>[1]Sheet1!F$675</f>
        <v>0</v>
      </c>
      <c r="G8" s="14">
        <f>[1]Sheet1!G$675</f>
        <v>0</v>
      </c>
      <c r="H8" s="14">
        <f>[1]Sheet1!H$675</f>
        <v>0</v>
      </c>
      <c r="I8" s="14">
        <f>[1]Sheet1!I$675</f>
        <v>0</v>
      </c>
      <c r="J8" s="14">
        <f>[1]Sheet1!J$675</f>
        <v>2208285</v>
      </c>
      <c r="K8" s="14">
        <f>[1]Sheet1!K$675</f>
        <v>260458</v>
      </c>
      <c r="L8" s="14">
        <f>[1]Sheet1!L$675</f>
        <v>1255273</v>
      </c>
      <c r="M8" s="14">
        <f>[1]Sheet1!M$675</f>
        <v>-281463</v>
      </c>
      <c r="N8" s="14">
        <f>[1]Sheet1!N$675</f>
        <v>772414</v>
      </c>
      <c r="O8" s="14">
        <f>[1]Sheet1!O$675</f>
        <v>389025</v>
      </c>
      <c r="P8" s="14">
        <f>[1]Sheet1!P$675</f>
        <v>2027687</v>
      </c>
      <c r="Q8" s="14">
        <f>[1]Sheet1!Q$675</f>
        <v>107562</v>
      </c>
      <c r="R8" s="14">
        <f>[1]Sheet1!R$675</f>
        <v>180598</v>
      </c>
      <c r="S8" s="14">
        <f>[1]Sheet1!S$675</f>
        <v>152896</v>
      </c>
    </row>
    <row r="9" spans="1:26" ht="23.1" customHeight="1">
      <c r="A9" s="6">
        <v>2</v>
      </c>
      <c r="B9" s="9"/>
      <c r="C9" s="3" t="s">
        <v>27</v>
      </c>
      <c r="D9" s="1">
        <f>[1]Sheet2!D$675</f>
        <v>704075</v>
      </c>
      <c r="E9" s="1">
        <f>[1]Sheet2!E$675</f>
        <v>609938</v>
      </c>
      <c r="F9" s="1">
        <f>[1]Sheet2!F$675</f>
        <v>10</v>
      </c>
      <c r="G9" s="1">
        <f>[1]Sheet2!G$675</f>
        <v>0</v>
      </c>
      <c r="H9" s="1">
        <f>[1]Sheet2!H$675</f>
        <v>0</v>
      </c>
      <c r="I9" s="1">
        <f>[1]Sheet2!I$675</f>
        <v>0</v>
      </c>
      <c r="J9" s="1">
        <f>[1]Sheet2!J$675</f>
        <v>704085</v>
      </c>
      <c r="K9" s="1">
        <f>[1]Sheet2!K$675</f>
        <v>609938</v>
      </c>
      <c r="L9" s="1">
        <f>[1]Sheet2!L$675</f>
        <v>29084</v>
      </c>
      <c r="M9" s="1">
        <f>[1]Sheet2!M$675</f>
        <v>-27595</v>
      </c>
      <c r="N9" s="1">
        <f>[1]Sheet2!N$675</f>
        <v>544862</v>
      </c>
      <c r="O9" s="1">
        <f>[1]Sheet2!O$675</f>
        <v>546847</v>
      </c>
      <c r="P9" s="1">
        <f>[1]Sheet2!P$675</f>
        <v>573946</v>
      </c>
      <c r="Q9" s="1">
        <f>[1]Sheet2!Q$675</f>
        <v>519252</v>
      </c>
      <c r="R9" s="1">
        <f>[1]Sheet2!R$675</f>
        <v>130139</v>
      </c>
      <c r="S9" s="1">
        <f>[1]Sheet2!S$675</f>
        <v>90686</v>
      </c>
      <c r="W9" t="str">
        <f>SUBSTITUTE(Y9,"t1","t"&amp;Z9)</f>
        <v>Sheet2!S$675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[1]Sheet3!D$675</f>
        <v>43670</v>
      </c>
      <c r="E10" s="1">
        <f>[1]Sheet3!E$675</f>
        <v>466153</v>
      </c>
      <c r="F10" s="1">
        <f>[1]Sheet3!F$675</f>
        <v>0</v>
      </c>
      <c r="G10" s="1">
        <f>[1]Sheet3!G$675</f>
        <v>0</v>
      </c>
      <c r="H10" s="1">
        <f>[1]Sheet3!H$675</f>
        <v>0</v>
      </c>
      <c r="I10" s="1">
        <f>[1]Sheet3!I$675</f>
        <v>0</v>
      </c>
      <c r="J10" s="1">
        <f>[1]Sheet3!J$675</f>
        <v>43670</v>
      </c>
      <c r="K10" s="1">
        <f>[1]Sheet3!K$675</f>
        <v>466153</v>
      </c>
      <c r="L10" s="1">
        <f>[1]Sheet3!L$675</f>
        <v>-1303</v>
      </c>
      <c r="M10" s="1">
        <f>[1]Sheet3!M$675</f>
        <v>385</v>
      </c>
      <c r="N10" s="1">
        <f>[1]Sheet3!N$675</f>
        <v>44224</v>
      </c>
      <c r="O10" s="1">
        <f>[1]Sheet3!O$675</f>
        <v>456567</v>
      </c>
      <c r="P10" s="1">
        <f>[1]Sheet3!P$675</f>
        <v>42921</v>
      </c>
      <c r="Q10" s="1">
        <f>[1]Sheet3!Q$675</f>
        <v>456952</v>
      </c>
      <c r="R10" s="1">
        <f>[1]Sheet3!R$675</f>
        <v>749</v>
      </c>
      <c r="S10" s="1">
        <f>[1]Sheet3!S$675</f>
        <v>9201</v>
      </c>
      <c r="W10" t="str">
        <f>SUBSTITUTE(Y10,"t1","t"&amp;Z10)</f>
        <v>Sheet3!S$675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[1]Sheet4!D$675</f>
        <v>-11567</v>
      </c>
      <c r="E11" s="1">
        <f>[1]Sheet4!E$675</f>
        <v>36287</v>
      </c>
      <c r="F11" s="1">
        <f>[1]Sheet4!F$675</f>
        <v>0</v>
      </c>
      <c r="G11" s="1">
        <f>[1]Sheet4!G$675</f>
        <v>0</v>
      </c>
      <c r="H11" s="1">
        <f>[1]Sheet4!H$675</f>
        <v>0</v>
      </c>
      <c r="I11" s="1">
        <f>[1]Sheet4!I$675</f>
        <v>0</v>
      </c>
      <c r="J11" s="1">
        <f>[1]Sheet4!J$675</f>
        <v>-11567</v>
      </c>
      <c r="K11" s="1">
        <f>[1]Sheet4!K$675</f>
        <v>36287</v>
      </c>
      <c r="L11" s="1">
        <f>[1]Sheet4!L$675</f>
        <v>-18340</v>
      </c>
      <c r="M11" s="1">
        <f>[1]Sheet4!M$675</f>
        <v>0</v>
      </c>
      <c r="N11" s="1">
        <f>[1]Sheet4!N$675</f>
        <v>9467</v>
      </c>
      <c r="O11" s="1">
        <f>[1]Sheet4!O$675</f>
        <v>29408</v>
      </c>
      <c r="P11" s="1">
        <f>[1]Sheet4!P$675</f>
        <v>-8873</v>
      </c>
      <c r="Q11" s="1">
        <f>[1]Sheet4!Q$675</f>
        <v>29408</v>
      </c>
      <c r="R11" s="1">
        <f>[1]Sheet4!R$675</f>
        <v>-2694</v>
      </c>
      <c r="S11" s="1">
        <f>[1]Sheet4!S$675</f>
        <v>6879</v>
      </c>
      <c r="W11" t="str">
        <f>SUBSTITUTE(Y11,"t1","t"&amp;Z11)</f>
        <v>Sheet4!S$675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[1]Sheet5!D$675</f>
        <v>0</v>
      </c>
      <c r="E12" s="1">
        <f>[1]Sheet5!E$675</f>
        <v>0</v>
      </c>
      <c r="F12" s="1">
        <f>[1]Sheet5!F$675</f>
        <v>0</v>
      </c>
      <c r="G12" s="1">
        <f>[1]Sheet5!G$675</f>
        <v>0</v>
      </c>
      <c r="H12" s="1">
        <f>[1]Sheet5!H$675</f>
        <v>0</v>
      </c>
      <c r="I12" s="1">
        <f>[1]Sheet5!I$675</f>
        <v>0</v>
      </c>
      <c r="J12" s="1">
        <f>[1]Sheet5!J$675</f>
        <v>0</v>
      </c>
      <c r="K12" s="1">
        <f>[1]Sheet5!K$675</f>
        <v>0</v>
      </c>
      <c r="L12" s="1">
        <f>[1]Sheet5!L$675</f>
        <v>0</v>
      </c>
      <c r="M12" s="1">
        <f>[1]Sheet5!M$675</f>
        <v>0</v>
      </c>
      <c r="N12" s="1">
        <f>[1]Sheet5!N$675</f>
        <v>0</v>
      </c>
      <c r="O12" s="1">
        <f>[1]Sheet5!O$675</f>
        <v>0</v>
      </c>
      <c r="P12" s="1">
        <f>[1]Sheet5!P$675</f>
        <v>0</v>
      </c>
      <c r="Q12" s="1">
        <f>[1]Sheet5!Q$675</f>
        <v>0</v>
      </c>
      <c r="R12" s="1">
        <f>[1]Sheet5!R$675</f>
        <v>0</v>
      </c>
      <c r="S12" s="1">
        <f>[1]Sheet5!S$675</f>
        <v>0</v>
      </c>
      <c r="W12" t="str">
        <f>SUBSTITUTE(Y12,"t1","t"&amp;Z12)</f>
        <v>Sheet5!S$675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[1]Sheet6!D$675</f>
        <v>66547.551999999996</v>
      </c>
      <c r="E13" s="1">
        <f>[1]Sheet6!E$675</f>
        <v>102933</v>
      </c>
      <c r="F13" s="1">
        <f>[1]Sheet6!F$675</f>
        <v>1654</v>
      </c>
      <c r="G13" s="1">
        <f>[1]Sheet6!G$675</f>
        <v>380</v>
      </c>
      <c r="H13" s="1">
        <f>[1]Sheet6!H$675</f>
        <v>24144</v>
      </c>
      <c r="I13" s="1">
        <f>[1]Sheet6!I$675</f>
        <v>27206</v>
      </c>
      <c r="J13" s="1">
        <f>[1]Sheet6!J$675</f>
        <v>92345.551999999996</v>
      </c>
      <c r="K13" s="1">
        <f>[1]Sheet6!K$675</f>
        <v>130519</v>
      </c>
      <c r="L13" s="1">
        <f>[1]Sheet6!L$675</f>
        <v>0</v>
      </c>
      <c r="M13" s="1">
        <f>[1]Sheet6!M$675</f>
        <v>0</v>
      </c>
      <c r="N13" s="1">
        <f>[1]Sheet6!N$675</f>
        <v>77192.038</v>
      </c>
      <c r="O13" s="1">
        <f>[1]Sheet6!O$675</f>
        <v>96961</v>
      </c>
      <c r="P13" s="1">
        <f>[1]Sheet6!P$675</f>
        <v>77192.038</v>
      </c>
      <c r="Q13" s="1">
        <f>[1]Sheet6!Q$675</f>
        <v>96961</v>
      </c>
      <c r="R13" s="1">
        <f>[1]Sheet6!R$675</f>
        <v>15153.513999999996</v>
      </c>
      <c r="S13" s="1">
        <f>[1]Sheet6!S$675</f>
        <v>33558</v>
      </c>
      <c r="W13" t="str">
        <f>SUBSTITUTE(Y13,"t1","t"&amp;Z13)</f>
        <v>Sheet6!S$675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[1]Sheet7!D$676</f>
        <v>235523</v>
      </c>
      <c r="E14" s="1">
        <f>[1]Sheet7!E$676</f>
        <v>305093</v>
      </c>
      <c r="F14" s="1">
        <f>[1]Sheet7!F$676</f>
        <v>0</v>
      </c>
      <c r="G14" s="1">
        <f>[1]Sheet7!G$676</f>
        <v>0</v>
      </c>
      <c r="H14" s="1">
        <f>[1]Sheet7!H$676</f>
        <v>4157</v>
      </c>
      <c r="I14" s="1">
        <f>[1]Sheet7!I$676</f>
        <v>-7342</v>
      </c>
      <c r="J14" s="1">
        <f>[1]Sheet7!J$676</f>
        <v>239680</v>
      </c>
      <c r="K14" s="1">
        <f>[1]Sheet7!K$676</f>
        <v>297751</v>
      </c>
      <c r="L14" s="1">
        <f>[1]Sheet7!L$676</f>
        <v>0</v>
      </c>
      <c r="M14" s="1">
        <f>[1]Sheet7!M$676</f>
        <v>13385</v>
      </c>
      <c r="N14" s="1">
        <f>[1]Sheet7!N$676</f>
        <v>214534</v>
      </c>
      <c r="O14" s="1">
        <f>[1]Sheet7!O$676</f>
        <v>240653</v>
      </c>
      <c r="P14" s="1">
        <f>[1]Sheet7!P$676</f>
        <v>214534</v>
      </c>
      <c r="Q14" s="1">
        <f>[1]Sheet7!Q$676</f>
        <v>254038</v>
      </c>
      <c r="R14" s="1">
        <f>[1]Sheet7!R$676</f>
        <v>25146</v>
      </c>
      <c r="S14" s="1">
        <f>[1]Sheet7!S$676</f>
        <v>43713</v>
      </c>
      <c r="W14" t="str">
        <f>SUBSTITUTE(Y14,"t1","t"&amp;Z14)</f>
        <v>Sheet7!S$675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[1]Sheet8!D$675</f>
        <v>3042.7283542526184</v>
      </c>
      <c r="E15" s="1">
        <f>[1]Sheet8!E$675</f>
        <v>7525.8702988093464</v>
      </c>
      <c r="F15" s="1">
        <f>[1]Sheet8!F$675</f>
        <v>0</v>
      </c>
      <c r="G15" s="1">
        <f>[1]Sheet8!G$675</f>
        <v>0</v>
      </c>
      <c r="H15" s="1">
        <f>[1]Sheet8!H$675</f>
        <v>0</v>
      </c>
      <c r="I15" s="1">
        <f>[1]Sheet8!I$675</f>
        <v>0</v>
      </c>
      <c r="J15" s="1">
        <f>[1]Sheet8!J$675</f>
        <v>3042.7283542526184</v>
      </c>
      <c r="K15" s="1">
        <f>[1]Sheet8!K$675</f>
        <v>7525.8702988093464</v>
      </c>
      <c r="L15" s="1">
        <f>[1]Sheet8!L$675</f>
        <v>0</v>
      </c>
      <c r="M15" s="1">
        <f>[1]Sheet8!M$675</f>
        <v>0</v>
      </c>
      <c r="N15" s="1">
        <f>[1]Sheet8!N$675</f>
        <v>3276.9475599886769</v>
      </c>
      <c r="O15" s="1">
        <f>[1]Sheet8!O$675</f>
        <v>6115.7183277670929</v>
      </c>
      <c r="P15" s="1">
        <f>[1]Sheet8!P$675</f>
        <v>3276.9475599886769</v>
      </c>
      <c r="Q15" s="1">
        <f>[1]Sheet8!Q$675</f>
        <v>6115.7183277670929</v>
      </c>
      <c r="R15" s="1">
        <f>[1]Sheet8!R$675</f>
        <v>-234.21920573605848</v>
      </c>
      <c r="S15" s="1">
        <f>[1]Sheet8!S$675</f>
        <v>1410.1519710422535</v>
      </c>
      <c r="W15" t="str">
        <f>SUBSTITUTE(Y15,"t1","t"&amp;Z15)</f>
        <v>Sheet8!S$675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[1]Sheet9!D$675</f>
        <v>167214</v>
      </c>
      <c r="E16" s="1">
        <f>[1]Sheet9!E$675</f>
        <v>327569</v>
      </c>
      <c r="F16" s="1">
        <f>[1]Sheet9!F$675</f>
        <v>0</v>
      </c>
      <c r="G16" s="1">
        <f>[1]Sheet9!G$675</f>
        <v>0</v>
      </c>
      <c r="H16" s="1">
        <f>[1]Sheet9!H$675</f>
        <v>0</v>
      </c>
      <c r="I16" s="1">
        <f>[1]Sheet9!I$675</f>
        <v>0</v>
      </c>
      <c r="J16" s="1">
        <f>[1]Sheet9!J$675</f>
        <v>167214</v>
      </c>
      <c r="K16" s="1">
        <f>[1]Sheet9!K$675</f>
        <v>327569</v>
      </c>
      <c r="L16" s="1">
        <f>[1]Sheet9!L$675</f>
        <v>0</v>
      </c>
      <c r="M16" s="1">
        <f>[1]Sheet9!M$675</f>
        <v>0</v>
      </c>
      <c r="N16" s="1">
        <f>[1]Sheet9!N$675</f>
        <v>166031</v>
      </c>
      <c r="O16" s="1">
        <f>[1]Sheet9!O$675</f>
        <v>323094</v>
      </c>
      <c r="P16" s="1">
        <f>[1]Sheet9!P$675</f>
        <v>166031</v>
      </c>
      <c r="Q16" s="1">
        <f>[1]Sheet9!Q$675</f>
        <v>323094</v>
      </c>
      <c r="R16" s="1">
        <f>[1]Sheet9!R$675</f>
        <v>1183</v>
      </c>
      <c r="S16" s="1">
        <f>[1]Sheet9!S$675</f>
        <v>4475</v>
      </c>
      <c r="W16" t="str">
        <f>SUBSTITUTE(Y16,"t1","t"&amp;Z16)</f>
        <v>Sheet9!S$675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3416790.2803542526</v>
      </c>
      <c r="E17" s="1">
        <f>SUM(E8:E16)</f>
        <v>2115956.8702988094</v>
      </c>
      <c r="F17" s="1">
        <f>SUM(F8:F16)</f>
        <v>1664</v>
      </c>
      <c r="G17" s="1">
        <f>SUM(G8:G16)</f>
        <v>380</v>
      </c>
      <c r="H17" s="1">
        <f>SUM(H8:H16)</f>
        <v>28301</v>
      </c>
      <c r="I17" s="1">
        <f>SUM(I8:I16)</f>
        <v>19864</v>
      </c>
      <c r="J17" s="1">
        <f>SUM(J8:J16)</f>
        <v>3446755.2803542526</v>
      </c>
      <c r="K17" s="1">
        <f>SUM(K8:K16)</f>
        <v>2136200.8702988094</v>
      </c>
      <c r="L17" s="1">
        <f>SUM(L8:L16)</f>
        <v>1264714</v>
      </c>
      <c r="M17" s="1">
        <f>SUM(M8:M16)</f>
        <v>-295288</v>
      </c>
      <c r="N17" s="1">
        <f>SUM(N8:N16)</f>
        <v>1832000.9855599885</v>
      </c>
      <c r="O17" s="1">
        <f>SUM(O8:O16)</f>
        <v>2088670.718327767</v>
      </c>
      <c r="P17" s="1">
        <f>SUM(P8:P16)</f>
        <v>3096714.9855599888</v>
      </c>
      <c r="Q17" s="1">
        <f>SUM(Q8:Q16)</f>
        <v>1793382.718327767</v>
      </c>
      <c r="R17" s="1">
        <f>SUM(R8:R16)</f>
        <v>350040.2947942639</v>
      </c>
      <c r="S17" s="1">
        <f>SUM(S8:S16)</f>
        <v>342818.15197104227</v>
      </c>
    </row>
    <row r="18" spans="1:26" ht="23.1" customHeight="1">
      <c r="A18" s="6">
        <v>10</v>
      </c>
      <c r="B18" s="9"/>
      <c r="C18" s="12" t="s">
        <v>18</v>
      </c>
      <c r="D18" s="1">
        <f>[1]Sheet10!D$675</f>
        <v>2244391</v>
      </c>
      <c r="E18" s="1">
        <f>[1]Sheet10!E$675</f>
        <v>-335464</v>
      </c>
      <c r="F18" s="1">
        <f>[1]Sheet10!F$675</f>
        <v>0</v>
      </c>
      <c r="G18" s="1">
        <f>[1]Sheet10!G$675</f>
        <v>0</v>
      </c>
      <c r="H18" s="1">
        <f>[1]Sheet10!H$675</f>
        <v>0</v>
      </c>
      <c r="I18" s="1">
        <f>[1]Sheet10!I$675</f>
        <v>0</v>
      </c>
      <c r="J18" s="1">
        <f>[1]Sheet10!J$675</f>
        <v>2244391</v>
      </c>
      <c r="K18" s="1">
        <f>[1]Sheet10!K$675</f>
        <v>-335464</v>
      </c>
      <c r="L18" s="1">
        <f>[1]Sheet10!L$675</f>
        <v>0</v>
      </c>
      <c r="M18" s="1">
        <f>[1]Sheet10!M$675</f>
        <v>0</v>
      </c>
      <c r="N18" s="1">
        <f>[1]Sheet10!N$675</f>
        <v>2232510</v>
      </c>
      <c r="O18" s="1">
        <f>[1]Sheet10!O$675</f>
        <v>-346113</v>
      </c>
      <c r="P18" s="1">
        <f>[1]Sheet10!P$675</f>
        <v>2232510</v>
      </c>
      <c r="Q18" s="1">
        <f>[1]Sheet10!Q$675</f>
        <v>-346113</v>
      </c>
      <c r="R18" s="1">
        <f>[1]Sheet10!R$675</f>
        <v>11881</v>
      </c>
      <c r="S18" s="1">
        <f>[1]Sheet10!S$675</f>
        <v>10649</v>
      </c>
      <c r="W18" t="str">
        <f>SUBSTITUTE(Y18,"t1","t"&amp;Z18)</f>
        <v>Sheet10!S$675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[1]Sheet11!D$675</f>
        <v>0</v>
      </c>
      <c r="E19" s="1">
        <f>[1]Sheet11!E$675</f>
        <v>0</v>
      </c>
      <c r="F19" s="1">
        <f>[1]Sheet11!F$675</f>
        <v>0</v>
      </c>
      <c r="G19" s="1">
        <f>[1]Sheet11!G$675</f>
        <v>0</v>
      </c>
      <c r="H19" s="1">
        <f>[1]Sheet11!H$675</f>
        <v>0</v>
      </c>
      <c r="I19" s="1">
        <f>[1]Sheet11!I$675</f>
        <v>0</v>
      </c>
      <c r="J19" s="1">
        <f>[1]Sheet11!J$675</f>
        <v>0</v>
      </c>
      <c r="K19" s="1">
        <f>[1]Sheet11!K$675</f>
        <v>0</v>
      </c>
      <c r="L19" s="1">
        <f>[1]Sheet11!L$675</f>
        <v>0</v>
      </c>
      <c r="M19" s="1">
        <f>[1]Sheet11!M$675</f>
        <v>0</v>
      </c>
      <c r="N19" s="1">
        <f>[1]Sheet11!N$675</f>
        <v>0</v>
      </c>
      <c r="O19" s="1">
        <f>[1]Sheet11!O$675</f>
        <v>0</v>
      </c>
      <c r="P19" s="1">
        <f>[1]Sheet11!P$675</f>
        <v>0</v>
      </c>
      <c r="Q19" s="1">
        <f>[1]Sheet11!Q$675</f>
        <v>0</v>
      </c>
      <c r="R19" s="1">
        <f>[1]Sheet11!R$675</f>
        <v>0</v>
      </c>
      <c r="S19" s="1">
        <f>[1]Sheet11!S$675</f>
        <v>0</v>
      </c>
      <c r="W19" t="str">
        <f>SUBSTITUTE(Y19,"t1","t"&amp;Z19)</f>
        <v>Sheet11!S$675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2244391</v>
      </c>
      <c r="E20" s="1">
        <f>SUM(E18:E19)</f>
        <v>-335464</v>
      </c>
      <c r="F20" s="1">
        <f>SUM(F18:F19)</f>
        <v>0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2244391</v>
      </c>
      <c r="K20" s="1">
        <f>SUM(K18:K19)</f>
        <v>-335464</v>
      </c>
      <c r="L20" s="1">
        <f>SUM(L18:L19)</f>
        <v>0</v>
      </c>
      <c r="M20" s="1">
        <f>SUM(M18:M19)</f>
        <v>0</v>
      </c>
      <c r="N20" s="1">
        <f>SUM(N18:N19)</f>
        <v>2232510</v>
      </c>
      <c r="O20" s="1">
        <f>SUM(O18:O19)</f>
        <v>-346113</v>
      </c>
      <c r="P20" s="1">
        <f>SUM(P18:P19)</f>
        <v>2232510</v>
      </c>
      <c r="Q20" s="1">
        <f>SUM(Q18:Q19)</f>
        <v>-346113</v>
      </c>
      <c r="R20" s="1">
        <f>SUM(R18:R19)</f>
        <v>11881</v>
      </c>
      <c r="S20" s="1">
        <f>SUM(S18:S19)</f>
        <v>10649</v>
      </c>
    </row>
    <row r="21" spans="1:26" ht="23.1" customHeight="1">
      <c r="A21" s="6"/>
      <c r="B21" s="9"/>
      <c r="C21" s="10" t="s">
        <v>15</v>
      </c>
      <c r="D21" s="1">
        <f>SUM(D17+D20)</f>
        <v>5661181.2803542521</v>
      </c>
      <c r="E21" s="1">
        <f>SUM(E17+E20)</f>
        <v>1780492.8702988094</v>
      </c>
      <c r="F21" s="1">
        <f>SUM(F17+F20)</f>
        <v>1664</v>
      </c>
      <c r="G21" s="1">
        <f>SUM(G17+G20)</f>
        <v>380</v>
      </c>
      <c r="H21" s="1">
        <f>SUM(H17+H20)</f>
        <v>28301</v>
      </c>
      <c r="I21" s="1">
        <f>SUM(I17+I20)</f>
        <v>19864</v>
      </c>
      <c r="J21" s="1">
        <f>SUM(J17+J20)</f>
        <v>5691146.2803542521</v>
      </c>
      <c r="K21" s="1">
        <f>SUM(K17+K20)</f>
        <v>1800736.8702988094</v>
      </c>
      <c r="L21" s="1">
        <f>SUM(L17+L20)</f>
        <v>1264714</v>
      </c>
      <c r="M21" s="1">
        <f>SUM(M17+M20)</f>
        <v>-295288</v>
      </c>
      <c r="N21" s="1">
        <f>SUM(N17+N20)</f>
        <v>4064510.9855599888</v>
      </c>
      <c r="O21" s="1">
        <f>SUM(O17+O20)</f>
        <v>1742557.718327767</v>
      </c>
      <c r="P21" s="1">
        <f>SUM(P17+P20)</f>
        <v>5329224.9855599888</v>
      </c>
      <c r="Q21" s="1">
        <f>SUM(Q17+Q20)</f>
        <v>1447269.718327767</v>
      </c>
      <c r="R21" s="1">
        <f>SUM(R17+R20)</f>
        <v>361921.2947942639</v>
      </c>
      <c r="S21" s="1">
        <f>SUM(S17+S20)</f>
        <v>353467.15197104227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[1]Sheet12!D$675</f>
        <v>26998</v>
      </c>
      <c r="E22" s="1">
        <f>[1]Sheet12!E$675</f>
        <v>2081</v>
      </c>
      <c r="F22" s="1">
        <f>[1]Sheet12!F$675</f>
        <v>0</v>
      </c>
      <c r="G22" s="1">
        <f>[1]Sheet12!G$675</f>
        <v>0</v>
      </c>
      <c r="H22" s="1">
        <f>[1]Sheet12!H$675</f>
        <v>0</v>
      </c>
      <c r="I22" s="1">
        <f>[1]Sheet12!I$675</f>
        <v>0</v>
      </c>
      <c r="J22" s="1">
        <f>[1]Sheet12!J$675</f>
        <v>26998</v>
      </c>
      <c r="K22" s="1">
        <f>[1]Sheet12!K$675</f>
        <v>2081</v>
      </c>
      <c r="L22" s="1">
        <f>[1]Sheet12!L$675</f>
        <v>0</v>
      </c>
      <c r="M22" s="1">
        <f>[1]Sheet12!M$675</f>
        <v>0</v>
      </c>
      <c r="N22" s="1">
        <f>[1]Sheet12!N$675</f>
        <v>22628</v>
      </c>
      <c r="O22" s="1">
        <f>[1]Sheet12!O$675</f>
        <v>5017</v>
      </c>
      <c r="P22" s="1">
        <f>[1]Sheet12!P$675</f>
        <v>22628</v>
      </c>
      <c r="Q22" s="1">
        <f>[1]Sheet12!Q$675</f>
        <v>5017</v>
      </c>
      <c r="R22" s="1">
        <f>[1]Sheet12!R$675</f>
        <v>4370</v>
      </c>
      <c r="S22" s="1">
        <f>[1]Sheet12!S$675</f>
        <v>-2936</v>
      </c>
      <c r="W22" t="str">
        <f>SUBSTITUTE(Y22,"t1","t"&amp;Z22)</f>
        <v>Sheet12!S$675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[1]Sheet13!D$675</f>
        <v>12789</v>
      </c>
      <c r="E23" s="1">
        <f>[1]Sheet13!E$675</f>
        <v>-274</v>
      </c>
      <c r="F23" s="1">
        <f>[1]Sheet13!F$675</f>
        <v>0</v>
      </c>
      <c r="G23" s="1">
        <f>[1]Sheet13!G$675</f>
        <v>0</v>
      </c>
      <c r="H23" s="1">
        <f>[1]Sheet13!H$675</f>
        <v>0</v>
      </c>
      <c r="I23" s="1">
        <f>[1]Sheet13!I$675</f>
        <v>0</v>
      </c>
      <c r="J23" s="1">
        <f>[1]Sheet13!J$675</f>
        <v>12789</v>
      </c>
      <c r="K23" s="1">
        <f>[1]Sheet13!K$675</f>
        <v>-274</v>
      </c>
      <c r="L23" s="1">
        <f>[1]Sheet13!L$675</f>
        <v>0</v>
      </c>
      <c r="M23" s="1">
        <f>[1]Sheet13!M$675</f>
        <v>0</v>
      </c>
      <c r="N23" s="1">
        <f>[1]Sheet13!N$675</f>
        <v>10195</v>
      </c>
      <c r="O23" s="1">
        <f>[1]Sheet13!O$675</f>
        <v>-121</v>
      </c>
      <c r="P23" s="1">
        <f>[1]Sheet13!P$675</f>
        <v>10195</v>
      </c>
      <c r="Q23" s="1">
        <f>[1]Sheet13!Q$675</f>
        <v>-121</v>
      </c>
      <c r="R23" s="1">
        <f>[1]Sheet13!R$675</f>
        <v>2594</v>
      </c>
      <c r="S23" s="1">
        <f>[1]Sheet13!S$675</f>
        <v>-153</v>
      </c>
      <c r="W23" t="str">
        <f>SUBSTITUTE(Y23,"t1","t"&amp;Z23)</f>
        <v>Sheet13!S$675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[1]Sheet14!D$675</f>
        <v>0</v>
      </c>
      <c r="E24" s="1">
        <f>[1]Sheet14!E$675</f>
        <v>-5500</v>
      </c>
      <c r="F24" s="1">
        <f>[1]Sheet14!F$675</f>
        <v>0</v>
      </c>
      <c r="G24" s="1">
        <f>[1]Sheet14!G$675</f>
        <v>0</v>
      </c>
      <c r="H24" s="1">
        <f>[1]Sheet14!H$675</f>
        <v>0</v>
      </c>
      <c r="I24" s="1">
        <f>[1]Sheet14!I$675</f>
        <v>0</v>
      </c>
      <c r="J24" s="1">
        <f>[1]Sheet14!J$675</f>
        <v>0</v>
      </c>
      <c r="K24" s="1">
        <f>[1]Sheet14!K$675</f>
        <v>-5500</v>
      </c>
      <c r="L24" s="1">
        <f>[1]Sheet14!L$675</f>
        <v>0</v>
      </c>
      <c r="M24" s="1">
        <f>[1]Sheet14!M$675</f>
        <v>0</v>
      </c>
      <c r="N24" s="1">
        <f>[1]Sheet14!N$675</f>
        <v>0</v>
      </c>
      <c r="O24" s="1">
        <f>[1]Sheet14!O$675</f>
        <v>0</v>
      </c>
      <c r="P24" s="1">
        <f>[1]Sheet14!P$675</f>
        <v>0</v>
      </c>
      <c r="Q24" s="1">
        <f>[1]Sheet14!Q$675</f>
        <v>0</v>
      </c>
      <c r="R24" s="1">
        <f>[1]Sheet14!R$675</f>
        <v>0</v>
      </c>
      <c r="S24" s="1">
        <f>[1]Sheet14!S$675</f>
        <v>-5500</v>
      </c>
      <c r="W24" t="str">
        <f>SUBSTITUTE(Y24,"t1","t"&amp;Z24)</f>
        <v>Sheet14!S$675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[1]Sheet15!D$675</f>
        <v>5601808</v>
      </c>
      <c r="E25" s="1">
        <f>[1]Sheet15!E$675</f>
        <v>94302</v>
      </c>
      <c r="F25" s="1">
        <f>[1]Sheet15!F$675</f>
        <v>0</v>
      </c>
      <c r="G25" s="1">
        <f>[1]Sheet15!G$675</f>
        <v>0</v>
      </c>
      <c r="H25" s="1">
        <f>[1]Sheet15!H$675</f>
        <v>0</v>
      </c>
      <c r="I25" s="1">
        <f>[1]Sheet15!I$675</f>
        <v>0</v>
      </c>
      <c r="J25" s="1">
        <f>[1]Sheet15!J$675</f>
        <v>5601808</v>
      </c>
      <c r="K25" s="1">
        <f>[1]Sheet15!K$675</f>
        <v>94302</v>
      </c>
      <c r="L25" s="1">
        <f>[1]Sheet15!L$675</f>
        <v>-268</v>
      </c>
      <c r="M25" s="1">
        <f>[1]Sheet15!M$675</f>
        <v>14557</v>
      </c>
      <c r="N25" s="1">
        <f>[1]Sheet15!N$675</f>
        <v>5373387</v>
      </c>
      <c r="O25" s="1">
        <f>[1]Sheet15!O$675</f>
        <v>61670</v>
      </c>
      <c r="P25" s="1">
        <f>[1]Sheet15!P$675</f>
        <v>5373119</v>
      </c>
      <c r="Q25" s="1">
        <f>[1]Sheet15!Q$675</f>
        <v>76227</v>
      </c>
      <c r="R25" s="1">
        <f>[1]Sheet15!R$675</f>
        <v>228689</v>
      </c>
      <c r="S25" s="1">
        <f>[1]Sheet15!S$675</f>
        <v>18075</v>
      </c>
      <c r="W25" t="str">
        <f>SUBSTITUTE(Y25,"t1","t"&amp;Z25)</f>
        <v>Sheet15!S$675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[1]Sheet16!D$675</f>
        <v>211596</v>
      </c>
      <c r="E26" s="1">
        <f>[1]Sheet16!E$675</f>
        <v>302160</v>
      </c>
      <c r="F26" s="1">
        <f>[1]Sheet16!F$675</f>
        <v>0</v>
      </c>
      <c r="G26" s="1">
        <f>[1]Sheet16!G$675</f>
        <v>0</v>
      </c>
      <c r="H26" s="1">
        <f>[1]Sheet16!H$675</f>
        <v>0</v>
      </c>
      <c r="I26" s="1">
        <f>[1]Sheet16!I$675</f>
        <v>0</v>
      </c>
      <c r="J26" s="1">
        <f>[1]Sheet16!J$675</f>
        <v>211596</v>
      </c>
      <c r="K26" s="1">
        <f>[1]Sheet16!K$675</f>
        <v>302160</v>
      </c>
      <c r="L26" s="1">
        <f>[1]Sheet16!L$675</f>
        <v>0</v>
      </c>
      <c r="M26" s="1">
        <f>[1]Sheet16!M$675</f>
        <v>0</v>
      </c>
      <c r="N26" s="1">
        <f>[1]Sheet16!N$675</f>
        <v>0</v>
      </c>
      <c r="O26" s="1">
        <f>[1]Sheet16!O$675</f>
        <v>595</v>
      </c>
      <c r="P26" s="1">
        <f>[1]Sheet16!P$675</f>
        <v>0</v>
      </c>
      <c r="Q26" s="1">
        <f>[1]Sheet16!Q$675</f>
        <v>595</v>
      </c>
      <c r="R26" s="1">
        <f>[1]Sheet16!R$675</f>
        <v>211596</v>
      </c>
      <c r="S26" s="1">
        <f>[1]Sheet16!S$675</f>
        <v>301565</v>
      </c>
      <c r="W26" t="str">
        <f>SUBSTITUTE(Y26,"t1","t"&amp;Z26)</f>
        <v>Sheet16!S$675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[1]Sheet17!D$675</f>
        <v>0</v>
      </c>
      <c r="E27" s="1">
        <f>[1]Sheet17!E$675</f>
        <v>0</v>
      </c>
      <c r="F27" s="1">
        <f>[1]Sheet17!F$675</f>
        <v>0</v>
      </c>
      <c r="G27" s="1">
        <f>[1]Sheet17!G$675</f>
        <v>0</v>
      </c>
      <c r="H27" s="1">
        <f>[1]Sheet17!H$675</f>
        <v>0</v>
      </c>
      <c r="I27" s="1">
        <f>[1]Sheet17!I$675</f>
        <v>0</v>
      </c>
      <c r="J27" s="1">
        <f>[1]Sheet17!J$675</f>
        <v>0</v>
      </c>
      <c r="K27" s="1">
        <f>[1]Sheet17!K$675</f>
        <v>0</v>
      </c>
      <c r="L27" s="1">
        <f>[1]Sheet17!L$675</f>
        <v>0</v>
      </c>
      <c r="M27" s="1">
        <f>[1]Sheet17!M$675</f>
        <v>0</v>
      </c>
      <c r="N27" s="1">
        <f>[1]Sheet17!N$675</f>
        <v>0</v>
      </c>
      <c r="O27" s="1">
        <f>[1]Sheet17!O$675</f>
        <v>0</v>
      </c>
      <c r="P27" s="1">
        <f>[1]Sheet17!P$675</f>
        <v>0</v>
      </c>
      <c r="Q27" s="1">
        <f>[1]Sheet17!Q$675</f>
        <v>0</v>
      </c>
      <c r="R27" s="1">
        <f>[1]Sheet17!R$675</f>
        <v>0</v>
      </c>
      <c r="S27" s="1">
        <f>[1]Sheet17!S$675</f>
        <v>0</v>
      </c>
      <c r="W27" t="str">
        <f>SUBSTITUTE(Y27,"t1","t"&amp;Z27)</f>
        <v>Sheet17!S$675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[1]Sheet18!D$675</f>
        <v>20510</v>
      </c>
      <c r="E28" s="1">
        <f>[1]Sheet18!E$675</f>
        <v>44971.929647999998</v>
      </c>
      <c r="F28" s="1">
        <f>[1]Sheet18!F$675</f>
        <v>385</v>
      </c>
      <c r="G28" s="1">
        <f>[1]Sheet18!G$675</f>
        <v>584.04499999999996</v>
      </c>
      <c r="H28" s="1">
        <f>[1]Sheet18!H$675</f>
        <v>0</v>
      </c>
      <c r="I28" s="1">
        <f>[1]Sheet18!I$675</f>
        <v>0</v>
      </c>
      <c r="J28" s="1">
        <f>[1]Sheet18!J$675</f>
        <v>20895</v>
      </c>
      <c r="K28" s="1">
        <f>[1]Sheet18!K$675</f>
        <v>45555.974647999996</v>
      </c>
      <c r="L28" s="1">
        <f>[1]Sheet18!L$675</f>
        <v>0</v>
      </c>
      <c r="M28" s="1">
        <f>[1]Sheet18!M$675</f>
        <v>0</v>
      </c>
      <c r="N28" s="1">
        <f>[1]Sheet18!N$675</f>
        <v>19305</v>
      </c>
      <c r="O28" s="1">
        <f>[1]Sheet18!O$675</f>
        <v>42390.364990989896</v>
      </c>
      <c r="P28" s="1">
        <f>[1]Sheet18!P$675</f>
        <v>19305</v>
      </c>
      <c r="Q28" s="1">
        <f>[1]Sheet18!Q$675</f>
        <v>42390.364990989896</v>
      </c>
      <c r="R28" s="1">
        <f>[1]Sheet18!R$675</f>
        <v>1590</v>
      </c>
      <c r="S28" s="1">
        <f>[1]Sheet18!S$675</f>
        <v>3165.6096570100999</v>
      </c>
      <c r="W28" t="str">
        <f>SUBSTITUTE(Y28,"t1","t"&amp;Z28)</f>
        <v>Sheet18!S$675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[1]Sheet19!D$675</f>
        <v>148232</v>
      </c>
      <c r="E29" s="1">
        <f>[1]Sheet19!E$675</f>
        <v>4166914</v>
      </c>
      <c r="F29" s="1">
        <f>[1]Sheet19!F$675</f>
        <v>-60490</v>
      </c>
      <c r="G29" s="1">
        <f>[1]Sheet19!G$675</f>
        <v>37190</v>
      </c>
      <c r="H29" s="1">
        <f>[1]Sheet19!H$675</f>
        <v>0</v>
      </c>
      <c r="I29" s="1">
        <f>[1]Sheet19!I$675</f>
        <v>0</v>
      </c>
      <c r="J29" s="1">
        <f>[1]Sheet19!J$675</f>
        <v>87742</v>
      </c>
      <c r="K29" s="1">
        <f>[1]Sheet19!K$675</f>
        <v>4204104</v>
      </c>
      <c r="L29" s="1">
        <f>[1]Sheet19!L$675</f>
        <v>0</v>
      </c>
      <c r="M29" s="1">
        <f>[1]Sheet19!M$675</f>
        <v>0</v>
      </c>
      <c r="N29" s="1">
        <f>[1]Sheet19!N$675</f>
        <v>58051</v>
      </c>
      <c r="O29" s="1">
        <f>[1]Sheet19!O$675</f>
        <v>3509899</v>
      </c>
      <c r="P29" s="1">
        <f>[1]Sheet19!P$675</f>
        <v>58051</v>
      </c>
      <c r="Q29" s="1">
        <f>[1]Sheet19!Q$675</f>
        <v>3509899</v>
      </c>
      <c r="R29" s="1">
        <f>[1]Sheet19!R$675</f>
        <v>29691</v>
      </c>
      <c r="S29" s="1">
        <f>[1]Sheet19!S$675</f>
        <v>694205</v>
      </c>
      <c r="W29" t="str">
        <f>SUBSTITUTE(Y29,"t1","t"&amp;Z29)</f>
        <v>Sheet19!S$675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[1]Sheet20!D$675</f>
        <v>315886</v>
      </c>
      <c r="E30" s="1">
        <f>[1]Sheet20!E$675</f>
        <v>84032.279799348617</v>
      </c>
      <c r="F30" s="1">
        <f>[1]Sheet20!F$675</f>
        <v>0</v>
      </c>
      <c r="G30" s="1">
        <f>[1]Sheet20!G$675</f>
        <v>0</v>
      </c>
      <c r="H30" s="1">
        <f>[1]Sheet20!H$675</f>
        <v>0</v>
      </c>
      <c r="I30" s="1">
        <f>[1]Sheet20!I$675</f>
        <v>0</v>
      </c>
      <c r="J30" s="1">
        <f>[1]Sheet20!J$675</f>
        <v>315886</v>
      </c>
      <c r="K30" s="1">
        <f>[1]Sheet20!K$675</f>
        <v>84032.279799348617</v>
      </c>
      <c r="L30" s="1">
        <f>[1]Sheet20!L$675</f>
        <v>0</v>
      </c>
      <c r="M30" s="1">
        <f>[1]Sheet20!M$675</f>
        <v>0</v>
      </c>
      <c r="N30" s="1">
        <f>[1]Sheet20!N$675</f>
        <v>151071</v>
      </c>
      <c r="O30" s="1">
        <f>[1]Sheet20!O$675</f>
        <v>46834.813162523555</v>
      </c>
      <c r="P30" s="1">
        <f>[1]Sheet20!P$675</f>
        <v>151071</v>
      </c>
      <c r="Q30" s="1">
        <f>[1]Sheet20!Q$675</f>
        <v>46834.813162523555</v>
      </c>
      <c r="R30" s="1">
        <f>[1]Sheet20!R$675</f>
        <v>164815</v>
      </c>
      <c r="S30" s="1">
        <f>[1]Sheet20!S$675</f>
        <v>37197.466636825062</v>
      </c>
      <c r="W30" t="str">
        <f>SUBSTITUTE(Y30,"t1","t"&amp;Z30)</f>
        <v>Sheet20!S$675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[1]Sheet21!D$675</f>
        <v>-480.87999999999738</v>
      </c>
      <c r="E31" s="1">
        <f>[1]Sheet21!E$675</f>
        <v>1034191</v>
      </c>
      <c r="F31" s="1">
        <f>[1]Sheet21!F$675</f>
        <v>0</v>
      </c>
      <c r="G31" s="1">
        <f>[1]Sheet21!G$675</f>
        <v>0</v>
      </c>
      <c r="H31" s="1">
        <f>[1]Sheet21!H$675</f>
        <v>0</v>
      </c>
      <c r="I31" s="1">
        <f>[1]Sheet21!I$675</f>
        <v>0</v>
      </c>
      <c r="J31" s="1">
        <f>[1]Sheet21!J$675</f>
        <v>-480.87999999999738</v>
      </c>
      <c r="K31" s="1">
        <f>[1]Sheet21!K$675</f>
        <v>1034191</v>
      </c>
      <c r="L31" s="1">
        <f>[1]Sheet21!L$675</f>
        <v>-125</v>
      </c>
      <c r="M31" s="1">
        <f>[1]Sheet21!M$675</f>
        <v>0</v>
      </c>
      <c r="N31" s="1">
        <f>[1]Sheet21!N$675</f>
        <v>-12389</v>
      </c>
      <c r="O31" s="1">
        <f>[1]Sheet21!O$675</f>
        <v>502404</v>
      </c>
      <c r="P31" s="1">
        <f>[1]Sheet21!P$675</f>
        <v>-12514</v>
      </c>
      <c r="Q31" s="1">
        <f>[1]Sheet21!Q$675</f>
        <v>502404</v>
      </c>
      <c r="R31" s="1">
        <f>[1]Sheet21!R$675</f>
        <v>12033.120000000003</v>
      </c>
      <c r="S31" s="1">
        <f>[1]Sheet21!S$675</f>
        <v>531787</v>
      </c>
      <c r="W31" t="str">
        <f>SUBSTITUTE(Y31,"t1","t"&amp;Z31)</f>
        <v>Sheet21!S$675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[1]Sheet22!D$675</f>
        <v>0</v>
      </c>
      <c r="E32" s="1">
        <f>[1]Sheet22!E$675</f>
        <v>0</v>
      </c>
      <c r="F32" s="1">
        <f>[1]Sheet22!F$675</f>
        <v>0</v>
      </c>
      <c r="G32" s="1">
        <f>[1]Sheet22!G$675</f>
        <v>0</v>
      </c>
      <c r="H32" s="1">
        <f>[1]Sheet22!H$675</f>
        <v>0</v>
      </c>
      <c r="I32" s="1">
        <f>[1]Sheet22!I$675</f>
        <v>0</v>
      </c>
      <c r="J32" s="1">
        <f>[1]Sheet22!J$675</f>
        <v>0</v>
      </c>
      <c r="K32" s="1">
        <f>[1]Sheet22!K$675</f>
        <v>0</v>
      </c>
      <c r="L32" s="1">
        <f>[1]Sheet22!L$675</f>
        <v>0</v>
      </c>
      <c r="M32" s="1">
        <f>[1]Sheet22!M$675</f>
        <v>0</v>
      </c>
      <c r="N32" s="1">
        <f>[1]Sheet22!N$675</f>
        <v>0</v>
      </c>
      <c r="O32" s="1">
        <f>[1]Sheet22!O$675</f>
        <v>0</v>
      </c>
      <c r="P32" s="1">
        <f>[1]Sheet22!P$675</f>
        <v>0</v>
      </c>
      <c r="Q32" s="1">
        <f>[1]Sheet22!Q$675</f>
        <v>0</v>
      </c>
      <c r="R32" s="1">
        <f>[1]Sheet22!R$675</f>
        <v>0</v>
      </c>
      <c r="S32" s="1">
        <f>[1]Sheet22!S$675</f>
        <v>0</v>
      </c>
      <c r="W32" t="str">
        <f>SUBSTITUTE(Y32,"t1","t"&amp;Z32)</f>
        <v>Sheet22!S$675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6337338.1200000001</v>
      </c>
      <c r="E33" s="1">
        <f>SUM(E22:E32)</f>
        <v>5722878.2094473485</v>
      </c>
      <c r="F33" s="1">
        <f>SUM(F22:F32)</f>
        <v>-60105</v>
      </c>
      <c r="G33" s="1">
        <f>SUM(G22:G32)</f>
        <v>37774.044999999998</v>
      </c>
      <c r="H33" s="1">
        <f>SUM(H22:H32)</f>
        <v>0</v>
      </c>
      <c r="I33" s="1">
        <f>SUM(I22:I32)</f>
        <v>0</v>
      </c>
      <c r="J33" s="1">
        <f>SUM(J22:J32)</f>
        <v>6277233.1200000001</v>
      </c>
      <c r="K33" s="1">
        <f>SUM(K22:K32)</f>
        <v>5760652.2544473484</v>
      </c>
      <c r="L33" s="1">
        <f>SUM(L22:L32)</f>
        <v>-393</v>
      </c>
      <c r="M33" s="1">
        <f>SUM(M22:M32)</f>
        <v>14557</v>
      </c>
      <c r="N33" s="1">
        <f>SUM(N22:N32)</f>
        <v>5622248</v>
      </c>
      <c r="O33" s="1">
        <f>SUM(O22:O32)</f>
        <v>4168689.178153513</v>
      </c>
      <c r="P33" s="1">
        <f>SUM(P22:P32)</f>
        <v>5621855</v>
      </c>
      <c r="Q33" s="1">
        <f>SUM(Q22:Q32)</f>
        <v>4183246.178153513</v>
      </c>
      <c r="R33" s="1">
        <f>SUM(R22:R32)</f>
        <v>655378.12</v>
      </c>
      <c r="S33" s="1">
        <f>SUM(S22:S32)</f>
        <v>1577406.0762938352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11998519.400354251</v>
      </c>
      <c r="E34" s="1">
        <f>E33+E21</f>
        <v>7503371.0797461579</v>
      </c>
      <c r="F34" s="1">
        <f>F33+F21</f>
        <v>-58441</v>
      </c>
      <c r="G34" s="1">
        <f>G33+G21</f>
        <v>38154.044999999998</v>
      </c>
      <c r="H34" s="1">
        <f>H33+H21</f>
        <v>28301</v>
      </c>
      <c r="I34" s="1">
        <f>I33+I21</f>
        <v>19864</v>
      </c>
      <c r="J34" s="1">
        <f>J33+J21</f>
        <v>11968379.400354251</v>
      </c>
      <c r="K34" s="1">
        <f>K33+K21</f>
        <v>7561389.1247461578</v>
      </c>
      <c r="L34" s="1">
        <f>L33+L21</f>
        <v>1264321</v>
      </c>
      <c r="M34" s="1">
        <f>M33+M21</f>
        <v>-280731</v>
      </c>
      <c r="N34" s="1">
        <f>N33+N21</f>
        <v>9686758.9855599888</v>
      </c>
      <c r="O34" s="1">
        <f>O33+O21</f>
        <v>5911246.8964812802</v>
      </c>
      <c r="P34" s="1">
        <f>P33+P21</f>
        <v>10951079.985559989</v>
      </c>
      <c r="Q34" s="1">
        <f>Q33+Q21</f>
        <v>5630515.8964812802</v>
      </c>
      <c r="R34" s="1">
        <f>R33+R21</f>
        <v>1017299.4147942639</v>
      </c>
      <c r="S34" s="1">
        <f>S33+S21</f>
        <v>1930873.2282648776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94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2015-05-17T16:09:35Z</dcterms:created>
  <dcterms:modified xsi:type="dcterms:W3CDTF">2015-05-17T16:09:38Z</dcterms:modified>
</cp:coreProperties>
</file>