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95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E20" s="1"/>
  <c r="E21" s="1"/>
  <c r="F19"/>
  <c r="G19"/>
  <c r="G20" s="1"/>
  <c r="G21" s="1"/>
  <c r="H19"/>
  <c r="I19"/>
  <c r="I20" s="1"/>
  <c r="I21" s="1"/>
  <c r="J19"/>
  <c r="K19"/>
  <c r="K20" s="1"/>
  <c r="K21" s="1"/>
  <c r="L19"/>
  <c r="M19"/>
  <c r="M20" s="1"/>
  <c r="M21" s="1"/>
  <c r="N19"/>
  <c r="O19"/>
  <c r="O20" s="1"/>
  <c r="O21" s="1"/>
  <c r="P19"/>
  <c r="Q19"/>
  <c r="Q20" s="1"/>
  <c r="Q21" s="1"/>
  <c r="R19"/>
  <c r="S19"/>
  <c r="S20" s="1"/>
  <c r="S21" s="1"/>
  <c r="W19"/>
  <c r="D20"/>
  <c r="F20"/>
  <c r="H20"/>
  <c r="J20"/>
  <c r="L20"/>
  <c r="N20"/>
  <c r="P20"/>
  <c r="R20"/>
  <c r="D21"/>
  <c r="F21"/>
  <c r="H21"/>
  <c r="J21"/>
  <c r="L21"/>
  <c r="N21"/>
  <c r="P21"/>
  <c r="R21"/>
  <c r="D22"/>
  <c r="D33" s="1"/>
  <c r="D34" s="1"/>
  <c r="E22"/>
  <c r="F22"/>
  <c r="F33" s="1"/>
  <c r="F34" s="1"/>
  <c r="G22"/>
  <c r="H22"/>
  <c r="H33" s="1"/>
  <c r="H34" s="1"/>
  <c r="I22"/>
  <c r="J22"/>
  <c r="J33" s="1"/>
  <c r="J34" s="1"/>
  <c r="K22"/>
  <c r="L22"/>
  <c r="L33" s="1"/>
  <c r="L34" s="1"/>
  <c r="M22"/>
  <c r="N22"/>
  <c r="N33" s="1"/>
  <c r="N34" s="1"/>
  <c r="O22"/>
  <c r="P22"/>
  <c r="P33" s="1"/>
  <c r="P34" s="1"/>
  <c r="Q22"/>
  <c r="R22"/>
  <c r="R33" s="1"/>
  <c r="R34" s="1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E33"/>
  <c r="G33"/>
  <c r="G34" s="1"/>
  <c r="I33"/>
  <c r="K33"/>
  <c r="K34" s="1"/>
  <c r="M33"/>
  <c r="O33"/>
  <c r="O34" s="1"/>
  <c r="Q33"/>
  <c r="S33"/>
  <c r="S34" s="1"/>
  <c r="W33"/>
  <c r="Q34" l="1"/>
  <c r="M34"/>
  <c r="I34"/>
  <c r="E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<sst xmlns="http://schemas.openxmlformats.org/spreadsheetml/2006/main" count="61" uniqueCount="41">
  <si>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</si>
  <si>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</si>
  <si>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Sheet1!S$682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</si>
  <si>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</si>
  <si>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</si>
  <si>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</si>
  <si>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</si>
  <si>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</si>
  <si>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</si>
  <si>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</si>
  <si>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</si>
  <si>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</si>
  <si>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</si>
  <si>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</si>
  <si>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</si>
  <si>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</si>
  <si>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</si>
  <si>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</si>
  <si>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</si>
  <si>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</si>
  <si>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</si>
  <si>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</si>
  <si>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</si>
  <si>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</si>
  <si>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</si>
  <si>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</si>
  <si>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</si>
  <si>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</si>
  <si>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</si>
  <si>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</si>
  <si>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</si>
  <si>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</si>
  <si>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</si>
  <si>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</si>
  <si>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</si>
  <si>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</si>
  <si>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</si>
  <si>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</si>
  <si>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</si>
  <si>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(95): Incurred Losses By the year for   2013-2014 (Property) In Omani Rial</t>
  </si>
  <si>
    <t>جدول رقم (95): التعويضات التحميلية لعامي   2013-2014 (الممتلكات)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</si>
</sst>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682">
          <cell r="D682">
            <v>695756</v>
          </cell>
          <cell r="E682">
            <v>2694015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695756</v>
          </cell>
          <cell r="K682">
            <v>2694015</v>
          </cell>
          <cell r="L682">
            <v>-1287265</v>
          </cell>
          <cell r="M682">
            <v>1869181</v>
          </cell>
          <cell r="N682">
            <v>1820456</v>
          </cell>
          <cell r="O682">
            <v>613126</v>
          </cell>
          <cell r="P682">
            <v>533191</v>
          </cell>
          <cell r="Q682">
            <v>2482307</v>
          </cell>
          <cell r="R682">
            <v>162565</v>
          </cell>
          <cell r="S682">
            <v>211708</v>
          </cell>
        </row>
      </sheetData>
      <sheetData sheetId="2">
        <row r="682">
          <cell r="D682">
            <v>264230</v>
          </cell>
          <cell r="E682">
            <v>202715</v>
          </cell>
          <cell r="F682">
            <v>-1745</v>
          </cell>
          <cell r="G682">
            <v>-1912</v>
          </cell>
          <cell r="H682">
            <v>0</v>
          </cell>
          <cell r="I682">
            <v>0</v>
          </cell>
          <cell r="J682">
            <v>262485</v>
          </cell>
          <cell r="K682">
            <v>200803</v>
          </cell>
          <cell r="L682">
            <v>-10282</v>
          </cell>
          <cell r="M682">
            <v>5111</v>
          </cell>
          <cell r="N682">
            <v>221691</v>
          </cell>
          <cell r="O682">
            <v>169253</v>
          </cell>
          <cell r="P682">
            <v>211409</v>
          </cell>
          <cell r="Q682">
            <v>174364</v>
          </cell>
          <cell r="R682">
            <v>51076</v>
          </cell>
          <cell r="S682">
            <v>26439</v>
          </cell>
        </row>
      </sheetData>
      <sheetData sheetId="3">
        <row r="682">
          <cell r="D682">
            <v>59865211</v>
          </cell>
          <cell r="E682">
            <v>-2023125</v>
          </cell>
          <cell r="F682">
            <v>-104175</v>
          </cell>
          <cell r="G682">
            <v>208</v>
          </cell>
          <cell r="H682">
            <v>0</v>
          </cell>
          <cell r="I682">
            <v>0</v>
          </cell>
          <cell r="J682">
            <v>59761036</v>
          </cell>
          <cell r="K682">
            <v>-2022917</v>
          </cell>
          <cell r="L682">
            <v>-50432</v>
          </cell>
          <cell r="M682">
            <v>-9847</v>
          </cell>
          <cell r="N682">
            <v>59566215</v>
          </cell>
          <cell r="O682">
            <v>-2234442</v>
          </cell>
          <cell r="P682">
            <v>59515783</v>
          </cell>
          <cell r="Q682">
            <v>-2244289</v>
          </cell>
          <cell r="R682">
            <v>245253</v>
          </cell>
          <cell r="S682">
            <v>221372</v>
          </cell>
        </row>
      </sheetData>
      <sheetData sheetId="4">
        <row r="682">
          <cell r="D682">
            <v>-607853</v>
          </cell>
          <cell r="E682">
            <v>2952885</v>
          </cell>
          <cell r="F682">
            <v>0</v>
          </cell>
          <cell r="G682">
            <v>0</v>
          </cell>
          <cell r="H682">
            <v>0</v>
          </cell>
          <cell r="I682">
            <v>8743</v>
          </cell>
          <cell r="J682">
            <v>-607853</v>
          </cell>
          <cell r="K682">
            <v>2961628</v>
          </cell>
          <cell r="L682">
            <v>-228078</v>
          </cell>
          <cell r="M682">
            <v>-730001</v>
          </cell>
          <cell r="N682">
            <v>-389745</v>
          </cell>
          <cell r="O682">
            <v>3702810</v>
          </cell>
          <cell r="P682">
            <v>-617823</v>
          </cell>
          <cell r="Q682">
            <v>2972809</v>
          </cell>
          <cell r="R682">
            <v>9970</v>
          </cell>
          <cell r="S682">
            <v>-11181</v>
          </cell>
        </row>
      </sheetData>
      <sheetData sheetId="5">
        <row r="682"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</row>
      </sheetData>
      <sheetData sheetId="6">
        <row r="682">
          <cell r="D682">
            <v>1030511.9100000001</v>
          </cell>
          <cell r="E682">
            <v>457353</v>
          </cell>
          <cell r="F682">
            <v>373323</v>
          </cell>
          <cell r="G682">
            <v>-691264</v>
          </cell>
          <cell r="H682">
            <v>2824</v>
          </cell>
          <cell r="I682">
            <v>190196</v>
          </cell>
          <cell r="J682">
            <v>1406658.9100000001</v>
          </cell>
          <cell r="K682">
            <v>-43715</v>
          </cell>
          <cell r="L682">
            <v>148040</v>
          </cell>
          <cell r="M682">
            <v>893220</v>
          </cell>
          <cell r="N682">
            <v>1200010</v>
          </cell>
          <cell r="O682">
            <v>-960053</v>
          </cell>
          <cell r="P682">
            <v>1348050</v>
          </cell>
          <cell r="Q682">
            <v>-66833</v>
          </cell>
          <cell r="R682">
            <v>58608.910000000149</v>
          </cell>
          <cell r="S682">
            <v>23118</v>
          </cell>
        </row>
      </sheetData>
      <sheetData sheetId="7">
        <row r="683">
          <cell r="D683">
            <v>584693</v>
          </cell>
          <cell r="E683">
            <v>1044427</v>
          </cell>
          <cell r="F683">
            <v>12182</v>
          </cell>
          <cell r="G683">
            <v>9384</v>
          </cell>
          <cell r="H683">
            <v>31526</v>
          </cell>
          <cell r="I683">
            <v>13938</v>
          </cell>
          <cell r="J683">
            <v>628401</v>
          </cell>
          <cell r="K683">
            <v>1067749</v>
          </cell>
          <cell r="L683">
            <v>33024</v>
          </cell>
          <cell r="M683">
            <v>-9740</v>
          </cell>
          <cell r="N683">
            <v>575410</v>
          </cell>
          <cell r="O683">
            <v>1050157</v>
          </cell>
          <cell r="P683">
            <v>608434</v>
          </cell>
          <cell r="Q683">
            <v>1040417</v>
          </cell>
          <cell r="R683">
            <v>19967</v>
          </cell>
          <cell r="S683">
            <v>27332</v>
          </cell>
        </row>
      </sheetData>
      <sheetData sheetId="8">
        <row r="682">
          <cell r="D682">
            <v>257091.03654391272</v>
          </cell>
          <cell r="E682">
            <v>403958.43670627504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257091.03654391272</v>
          </cell>
          <cell r="K682">
            <v>403958.43670627504</v>
          </cell>
          <cell r="L682">
            <v>0</v>
          </cell>
          <cell r="M682">
            <v>0</v>
          </cell>
          <cell r="N682">
            <v>243878.54910208721</v>
          </cell>
          <cell r="O682">
            <v>362976.72646558366</v>
          </cell>
          <cell r="P682">
            <v>243878.54910208721</v>
          </cell>
          <cell r="Q682">
            <v>362976.72646558366</v>
          </cell>
          <cell r="R682">
            <v>13212.487441825506</v>
          </cell>
          <cell r="S682">
            <v>40981.710240691376</v>
          </cell>
        </row>
      </sheetData>
      <sheetData sheetId="9">
        <row r="682">
          <cell r="D682">
            <v>670425</v>
          </cell>
          <cell r="E682">
            <v>-348300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670425</v>
          </cell>
          <cell r="K682">
            <v>-348300</v>
          </cell>
          <cell r="L682">
            <v>0</v>
          </cell>
          <cell r="M682">
            <v>0</v>
          </cell>
          <cell r="N682">
            <v>223531</v>
          </cell>
          <cell r="O682">
            <v>-347007</v>
          </cell>
          <cell r="P682">
            <v>223531</v>
          </cell>
          <cell r="Q682">
            <v>-347007</v>
          </cell>
          <cell r="R682">
            <v>446894</v>
          </cell>
          <cell r="S682">
            <v>-1293</v>
          </cell>
        </row>
      </sheetData>
      <sheetData sheetId="10">
        <row r="682">
          <cell r="D682">
            <v>-279003</v>
          </cell>
          <cell r="E682">
            <v>1336657</v>
          </cell>
          <cell r="F682">
            <v>26491</v>
          </cell>
          <cell r="G682">
            <v>10640</v>
          </cell>
          <cell r="H682">
            <v>0</v>
          </cell>
          <cell r="I682">
            <v>0</v>
          </cell>
          <cell r="J682">
            <v>-252512</v>
          </cell>
          <cell r="K682">
            <v>1347297</v>
          </cell>
          <cell r="L682">
            <v>0</v>
          </cell>
          <cell r="M682">
            <v>3493</v>
          </cell>
          <cell r="N682">
            <v>-240444</v>
          </cell>
          <cell r="O682">
            <v>1324432</v>
          </cell>
          <cell r="P682">
            <v>-240444</v>
          </cell>
          <cell r="Q682">
            <v>1327925</v>
          </cell>
          <cell r="R682">
            <v>-12068</v>
          </cell>
          <cell r="S682">
            <v>19372</v>
          </cell>
        </row>
      </sheetData>
      <sheetData sheetId="11">
        <row r="682">
          <cell r="D682">
            <v>0</v>
          </cell>
          <cell r="E682">
            <v>12500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12500</v>
          </cell>
          <cell r="L682">
            <v>0</v>
          </cell>
          <cell r="M682">
            <v>0</v>
          </cell>
          <cell r="N682">
            <v>0</v>
          </cell>
          <cell r="O682">
            <v>11750</v>
          </cell>
          <cell r="P682">
            <v>0</v>
          </cell>
          <cell r="Q682">
            <v>11750</v>
          </cell>
          <cell r="R682">
            <v>0</v>
          </cell>
          <cell r="S682">
            <v>750</v>
          </cell>
        </row>
      </sheetData>
      <sheetData sheetId="12">
        <row r="682">
          <cell r="D682">
            <v>317502</v>
          </cell>
          <cell r="E682">
            <v>-115918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317502</v>
          </cell>
          <cell r="K682">
            <v>-115918</v>
          </cell>
          <cell r="L682">
            <v>0</v>
          </cell>
          <cell r="M682">
            <v>0</v>
          </cell>
          <cell r="N682">
            <v>215291</v>
          </cell>
          <cell r="O682">
            <v>-40633</v>
          </cell>
          <cell r="P682">
            <v>215291</v>
          </cell>
          <cell r="Q682">
            <v>-40633</v>
          </cell>
          <cell r="R682">
            <v>102211</v>
          </cell>
          <cell r="S682">
            <v>-75285</v>
          </cell>
        </row>
      </sheetData>
      <sheetData sheetId="13">
        <row r="682">
          <cell r="D682">
            <v>4315</v>
          </cell>
          <cell r="E682">
            <v>8354</v>
          </cell>
          <cell r="F682">
            <v>5241</v>
          </cell>
          <cell r="G682">
            <v>-2258</v>
          </cell>
          <cell r="H682">
            <v>0</v>
          </cell>
          <cell r="I682">
            <v>0</v>
          </cell>
          <cell r="J682">
            <v>9556</v>
          </cell>
          <cell r="K682">
            <v>6096</v>
          </cell>
          <cell r="L682">
            <v>0</v>
          </cell>
          <cell r="M682">
            <v>0</v>
          </cell>
          <cell r="N682">
            <v>7248</v>
          </cell>
          <cell r="O682">
            <v>4543</v>
          </cell>
          <cell r="P682">
            <v>7248</v>
          </cell>
          <cell r="Q682">
            <v>4543</v>
          </cell>
          <cell r="R682">
            <v>2308</v>
          </cell>
          <cell r="S682">
            <v>1553</v>
          </cell>
        </row>
      </sheetData>
      <sheetData sheetId="14">
        <row r="682">
          <cell r="D682">
            <v>79473</v>
          </cell>
          <cell r="E682">
            <v>-19970</v>
          </cell>
          <cell r="F682">
            <v>7398</v>
          </cell>
          <cell r="G682">
            <v>4419</v>
          </cell>
          <cell r="H682">
            <v>0</v>
          </cell>
          <cell r="I682">
            <v>0</v>
          </cell>
          <cell r="J682">
            <v>86871</v>
          </cell>
          <cell r="K682">
            <v>-15551</v>
          </cell>
          <cell r="L682">
            <v>0</v>
          </cell>
          <cell r="M682">
            <v>0</v>
          </cell>
          <cell r="N682">
            <v>6399</v>
          </cell>
          <cell r="O682">
            <v>-361996</v>
          </cell>
          <cell r="P682">
            <v>6399</v>
          </cell>
          <cell r="Q682">
            <v>-361996</v>
          </cell>
          <cell r="R682">
            <v>80472</v>
          </cell>
          <cell r="S682">
            <v>346445</v>
          </cell>
        </row>
      </sheetData>
      <sheetData sheetId="15">
        <row r="682">
          <cell r="D682">
            <v>738940</v>
          </cell>
          <cell r="E682">
            <v>851975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738940</v>
          </cell>
          <cell r="K682">
            <v>851975</v>
          </cell>
          <cell r="L682">
            <v>-10836</v>
          </cell>
          <cell r="M682">
            <v>67</v>
          </cell>
          <cell r="N682">
            <v>-48055</v>
          </cell>
          <cell r="O682">
            <v>521014</v>
          </cell>
          <cell r="P682">
            <v>-58891</v>
          </cell>
          <cell r="Q682">
            <v>521081</v>
          </cell>
          <cell r="R682">
            <v>797831</v>
          </cell>
          <cell r="S682">
            <v>330894</v>
          </cell>
        </row>
      </sheetData>
      <sheetData sheetId="16">
        <row r="682">
          <cell r="D682">
            <v>-298533</v>
          </cell>
          <cell r="E682">
            <v>1894133</v>
          </cell>
          <cell r="F682">
            <v>-99368</v>
          </cell>
          <cell r="G682">
            <v>-199674</v>
          </cell>
          <cell r="H682">
            <v>0</v>
          </cell>
          <cell r="I682">
            <v>0</v>
          </cell>
          <cell r="J682">
            <v>-397901</v>
          </cell>
          <cell r="K682">
            <v>1694459</v>
          </cell>
          <cell r="L682">
            <v>1950</v>
          </cell>
          <cell r="M682">
            <v>64237</v>
          </cell>
          <cell r="N682">
            <v>-1767236</v>
          </cell>
          <cell r="O682">
            <v>843657</v>
          </cell>
          <cell r="P682">
            <v>-1765286</v>
          </cell>
          <cell r="Q682">
            <v>907894</v>
          </cell>
          <cell r="R682">
            <v>1367385</v>
          </cell>
          <cell r="S682">
            <v>786565</v>
          </cell>
        </row>
      </sheetData>
      <sheetData sheetId="17">
        <row r="682">
          <cell r="D682">
            <v>0</v>
          </cell>
          <cell r="E682">
            <v>-1052334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-1052334</v>
          </cell>
          <cell r="L682">
            <v>0</v>
          </cell>
          <cell r="M682">
            <v>-1052334</v>
          </cell>
          <cell r="N682">
            <v>0</v>
          </cell>
          <cell r="O682">
            <v>0</v>
          </cell>
          <cell r="P682">
            <v>0</v>
          </cell>
          <cell r="Q682">
            <v>-1052334</v>
          </cell>
          <cell r="R682">
            <v>0</v>
          </cell>
          <cell r="S682">
            <v>0</v>
          </cell>
        </row>
      </sheetData>
      <sheetData sheetId="18">
        <row r="682">
          <cell r="D682">
            <v>86584</v>
          </cell>
          <cell r="E682">
            <v>9727.1697700000077</v>
          </cell>
          <cell r="F682">
            <v>171489</v>
          </cell>
          <cell r="G682">
            <v>31189.785000000003</v>
          </cell>
          <cell r="H682">
            <v>0</v>
          </cell>
          <cell r="I682">
            <v>0</v>
          </cell>
          <cell r="J682">
            <v>258073</v>
          </cell>
          <cell r="K682">
            <v>40916.954770000011</v>
          </cell>
          <cell r="L682">
            <v>0</v>
          </cell>
          <cell r="M682">
            <v>0</v>
          </cell>
          <cell r="N682">
            <v>232275</v>
          </cell>
          <cell r="O682">
            <v>41980.845880980138</v>
          </cell>
          <cell r="P682">
            <v>232275</v>
          </cell>
          <cell r="Q682">
            <v>41980.845880980138</v>
          </cell>
          <cell r="R682">
            <v>25798</v>
          </cell>
          <cell r="S682">
            <v>-1063.8911109801265</v>
          </cell>
        </row>
      </sheetData>
      <sheetData sheetId="19">
        <row r="682">
          <cell r="D682">
            <v>221645.584</v>
          </cell>
          <cell r="E682">
            <v>-12191.684000000008</v>
          </cell>
          <cell r="F682">
            <v>16671.100000000006</v>
          </cell>
          <cell r="G682">
            <v>93180</v>
          </cell>
          <cell r="H682">
            <v>0</v>
          </cell>
          <cell r="I682">
            <v>0</v>
          </cell>
          <cell r="J682">
            <v>238316.68400000001</v>
          </cell>
          <cell r="K682">
            <v>80988.315999999992</v>
          </cell>
          <cell r="L682">
            <v>0</v>
          </cell>
          <cell r="M682">
            <v>0</v>
          </cell>
          <cell r="N682">
            <v>186509.12299999996</v>
          </cell>
          <cell r="O682">
            <v>73090</v>
          </cell>
          <cell r="P682">
            <v>186509.12299999996</v>
          </cell>
          <cell r="Q682">
            <v>73090</v>
          </cell>
          <cell r="R682">
            <v>51807.561000000045</v>
          </cell>
          <cell r="S682">
            <v>7898.3159999999916</v>
          </cell>
        </row>
      </sheetData>
      <sheetData sheetId="20">
        <row r="682">
          <cell r="D682">
            <v>404093</v>
          </cell>
          <cell r="E682">
            <v>758091.60432937369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404093</v>
          </cell>
          <cell r="K682">
            <v>758091.60432937369</v>
          </cell>
          <cell r="L682">
            <v>0</v>
          </cell>
          <cell r="M682">
            <v>0</v>
          </cell>
          <cell r="N682">
            <v>151071</v>
          </cell>
          <cell r="O682">
            <v>651553.24793726415</v>
          </cell>
          <cell r="P682">
            <v>151071</v>
          </cell>
          <cell r="Q682">
            <v>651553.24793726415</v>
          </cell>
          <cell r="R682">
            <v>253022</v>
          </cell>
          <cell r="S682">
            <v>106538.35639210953</v>
          </cell>
        </row>
      </sheetData>
      <sheetData sheetId="21">
        <row r="682">
          <cell r="D682">
            <v>214389.91200000001</v>
          </cell>
          <cell r="E682">
            <v>41132</v>
          </cell>
          <cell r="F682">
            <v>1370.3</v>
          </cell>
          <cell r="G682">
            <v>0</v>
          </cell>
          <cell r="H682">
            <v>0</v>
          </cell>
          <cell r="I682">
            <v>0</v>
          </cell>
          <cell r="J682">
            <v>215760.212</v>
          </cell>
          <cell r="K682">
            <v>41132</v>
          </cell>
          <cell r="L682">
            <v>36370.211000000003</v>
          </cell>
          <cell r="M682">
            <v>-2967</v>
          </cell>
          <cell r="N682">
            <v>165564.28899999999</v>
          </cell>
          <cell r="O682">
            <v>35672.5</v>
          </cell>
          <cell r="P682">
            <v>201934.5</v>
          </cell>
          <cell r="Q682">
            <v>32705.5</v>
          </cell>
          <cell r="R682">
            <v>13825.712</v>
          </cell>
          <cell r="S682">
            <v>8426.5</v>
          </cell>
        </row>
      </sheetData>
      <sheetData sheetId="22">
        <row r="682"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workbookViewId="0">
      <selection activeCell="D14" sqref="D14:S14"/>
    </sheetView>
  </sheetViews>
  <sheetFormatPr defaultRowHeight="15"/>
  <cols>
    <col min="14" max="14" width="9.85546875" bestFit="1" customWidth="1"/>
    <col min="16" max="16" width="9.85546875" bestFit="1" customWidth="1"/>
  </cols>
  <sheetData>
    <row r="1" spans="1:26">
      <c r="A1">
        <v>682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[1]Sheet1!D$682</f>
        <v>695756</v>
      </c>
      <c r="E8" s="14">
        <f>[1]Sheet1!E$682</f>
        <v>2694015</v>
      </c>
      <c r="F8" s="14">
        <f>[1]Sheet1!F$682</f>
        <v>0</v>
      </c>
      <c r="G8" s="14">
        <f>[1]Sheet1!G$682</f>
        <v>0</v>
      </c>
      <c r="H8" s="14">
        <f>[1]Sheet1!H$682</f>
        <v>0</v>
      </c>
      <c r="I8" s="14">
        <f>[1]Sheet1!I$682</f>
        <v>0</v>
      </c>
      <c r="J8" s="14">
        <f>[1]Sheet1!J$682</f>
        <v>695756</v>
      </c>
      <c r="K8" s="14">
        <f>[1]Sheet1!K$682</f>
        <v>2694015</v>
      </c>
      <c r="L8" s="14">
        <f>[1]Sheet1!L$682</f>
        <v>-1287265</v>
      </c>
      <c r="M8" s="14">
        <f>[1]Sheet1!M$682</f>
        <v>1869181</v>
      </c>
      <c r="N8" s="14">
        <f>[1]Sheet1!N$682</f>
        <v>1820456</v>
      </c>
      <c r="O8" s="14">
        <f>[1]Sheet1!O$682</f>
        <v>613126</v>
      </c>
      <c r="P8" s="14">
        <f>[1]Sheet1!P$682</f>
        <v>533191</v>
      </c>
      <c r="Q8" s="14">
        <f>[1]Sheet1!Q$682</f>
        <v>2482307</v>
      </c>
      <c r="R8" s="14">
        <f>[1]Sheet1!R$682</f>
        <v>162565</v>
      </c>
      <c r="S8" s="14">
        <f>[1]Sheet1!S$682</f>
        <v>211708</v>
      </c>
    </row>
    <row r="9" spans="1:26" ht="23.1" customHeight="1">
      <c r="A9" s="6">
        <v>2</v>
      </c>
      <c r="B9" s="9"/>
      <c r="C9" s="3" t="s">
        <v>27</v>
      </c>
      <c r="D9" s="1">
        <f>[1]Sheet2!D$682</f>
        <v>264230</v>
      </c>
      <c r="E9" s="1">
        <f>[1]Sheet2!E$682</f>
        <v>202715</v>
      </c>
      <c r="F9" s="1">
        <f>[1]Sheet2!F$682</f>
        <v>-1745</v>
      </c>
      <c r="G9" s="1">
        <f>[1]Sheet2!G$682</f>
        <v>-1912</v>
      </c>
      <c r="H9" s="1">
        <f>[1]Sheet2!H$682</f>
        <v>0</v>
      </c>
      <c r="I9" s="1">
        <f>[1]Sheet2!I$682</f>
        <v>0</v>
      </c>
      <c r="J9" s="1">
        <f>[1]Sheet2!J$682</f>
        <v>262485</v>
      </c>
      <c r="K9" s="1">
        <f>[1]Sheet2!K$682</f>
        <v>200803</v>
      </c>
      <c r="L9" s="1">
        <f>[1]Sheet2!L$682</f>
        <v>-10282</v>
      </c>
      <c r="M9" s="1">
        <f>[1]Sheet2!M$682</f>
        <v>5111</v>
      </c>
      <c r="N9" s="1">
        <f>[1]Sheet2!N$682</f>
        <v>221691</v>
      </c>
      <c r="O9" s="1">
        <f>[1]Sheet2!O$682</f>
        <v>169253</v>
      </c>
      <c r="P9" s="1">
        <f>[1]Sheet2!P$682</f>
        <v>211409</v>
      </c>
      <c r="Q9" s="1">
        <f>[1]Sheet2!Q$682</f>
        <v>174364</v>
      </c>
      <c r="R9" s="1">
        <f>[1]Sheet2!R$682</f>
        <v>51076</v>
      </c>
      <c r="S9" s="1">
        <f>[1]Sheet2!S$682</f>
        <v>26439</v>
      </c>
      <c r="W9" t="str">
        <f>SUBSTITUTE(Y9,"t1","t"&amp;Z9)</f>
        <v>Sheet2!S$682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[1]Sheet3!D$682</f>
        <v>59865211</v>
      </c>
      <c r="E10" s="1">
        <f>[1]Sheet3!E$682</f>
        <v>-2023125</v>
      </c>
      <c r="F10" s="1">
        <f>[1]Sheet3!F$682</f>
        <v>-104175</v>
      </c>
      <c r="G10" s="1">
        <f>[1]Sheet3!G$682</f>
        <v>208</v>
      </c>
      <c r="H10" s="1">
        <f>[1]Sheet3!H$682</f>
        <v>0</v>
      </c>
      <c r="I10" s="1">
        <f>[1]Sheet3!I$682</f>
        <v>0</v>
      </c>
      <c r="J10" s="1">
        <f>[1]Sheet3!J$682</f>
        <v>59761036</v>
      </c>
      <c r="K10" s="1">
        <f>[1]Sheet3!K$682</f>
        <v>-2022917</v>
      </c>
      <c r="L10" s="1">
        <f>[1]Sheet3!L$682</f>
        <v>-50432</v>
      </c>
      <c r="M10" s="1">
        <f>[1]Sheet3!M$682</f>
        <v>-9847</v>
      </c>
      <c r="N10" s="1">
        <f>[1]Sheet3!N$682</f>
        <v>59566215</v>
      </c>
      <c r="O10" s="1">
        <f>[1]Sheet3!O$682</f>
        <v>-2234442</v>
      </c>
      <c r="P10" s="1">
        <f>[1]Sheet3!P$682</f>
        <v>59515783</v>
      </c>
      <c r="Q10" s="1">
        <f>[1]Sheet3!Q$682</f>
        <v>-2244289</v>
      </c>
      <c r="R10" s="1">
        <f>[1]Sheet3!R$682</f>
        <v>245253</v>
      </c>
      <c r="S10" s="1">
        <f>[1]Sheet3!S$682</f>
        <v>221372</v>
      </c>
      <c r="W10" t="str">
        <f>SUBSTITUTE(Y10,"t1","t"&amp;Z10)</f>
        <v>Sheet3!S$682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[1]Sheet4!D$682</f>
        <v>-607853</v>
      </c>
      <c r="E11" s="1">
        <f>[1]Sheet4!E$682</f>
        <v>2952885</v>
      </c>
      <c r="F11" s="1">
        <f>[1]Sheet4!F$682</f>
        <v>0</v>
      </c>
      <c r="G11" s="1">
        <f>[1]Sheet4!G$682</f>
        <v>0</v>
      </c>
      <c r="H11" s="1">
        <f>[1]Sheet4!H$682</f>
        <v>0</v>
      </c>
      <c r="I11" s="1">
        <f>[1]Sheet4!I$682</f>
        <v>8743</v>
      </c>
      <c r="J11" s="1">
        <f>[1]Sheet4!J$682</f>
        <v>-607853</v>
      </c>
      <c r="K11" s="1">
        <f>[1]Sheet4!K$682</f>
        <v>2961628</v>
      </c>
      <c r="L11" s="1">
        <f>[1]Sheet4!L$682</f>
        <v>-228078</v>
      </c>
      <c r="M11" s="1">
        <f>[1]Sheet4!M$682</f>
        <v>-730001</v>
      </c>
      <c r="N11" s="1">
        <f>[1]Sheet4!N$682</f>
        <v>-389745</v>
      </c>
      <c r="O11" s="1">
        <f>[1]Sheet4!O$682</f>
        <v>3702810</v>
      </c>
      <c r="P11" s="1">
        <f>[1]Sheet4!P$682</f>
        <v>-617823</v>
      </c>
      <c r="Q11" s="1">
        <f>[1]Sheet4!Q$682</f>
        <v>2972809</v>
      </c>
      <c r="R11" s="1">
        <f>[1]Sheet4!R$682</f>
        <v>9970</v>
      </c>
      <c r="S11" s="1">
        <f>[1]Sheet4!S$682</f>
        <v>-11181</v>
      </c>
      <c r="W11" t="str">
        <f>SUBSTITUTE(Y11,"t1","t"&amp;Z11)</f>
        <v>Sheet4!S$682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[1]Sheet5!D$682</f>
        <v>0</v>
      </c>
      <c r="E12" s="1">
        <f>[1]Sheet5!E$682</f>
        <v>0</v>
      </c>
      <c r="F12" s="1">
        <f>[1]Sheet5!F$682</f>
        <v>0</v>
      </c>
      <c r="G12" s="1">
        <f>[1]Sheet5!G$682</f>
        <v>0</v>
      </c>
      <c r="H12" s="1">
        <f>[1]Sheet5!H$682</f>
        <v>0</v>
      </c>
      <c r="I12" s="1">
        <f>[1]Sheet5!I$682</f>
        <v>0</v>
      </c>
      <c r="J12" s="1">
        <f>[1]Sheet5!J$682</f>
        <v>0</v>
      </c>
      <c r="K12" s="1">
        <f>[1]Sheet5!K$682</f>
        <v>0</v>
      </c>
      <c r="L12" s="1">
        <f>[1]Sheet5!L$682</f>
        <v>0</v>
      </c>
      <c r="M12" s="1">
        <f>[1]Sheet5!M$682</f>
        <v>0</v>
      </c>
      <c r="N12" s="1">
        <f>[1]Sheet5!N$682</f>
        <v>0</v>
      </c>
      <c r="O12" s="1">
        <f>[1]Sheet5!O$682</f>
        <v>0</v>
      </c>
      <c r="P12" s="1">
        <f>[1]Sheet5!P$682</f>
        <v>0</v>
      </c>
      <c r="Q12" s="1">
        <f>[1]Sheet5!Q$682</f>
        <v>0</v>
      </c>
      <c r="R12" s="1">
        <f>[1]Sheet5!R$682</f>
        <v>0</v>
      </c>
      <c r="S12" s="1">
        <f>[1]Sheet5!S$682</f>
        <v>0</v>
      </c>
      <c r="W12" t="str">
        <f>SUBSTITUTE(Y12,"t1","t"&amp;Z12)</f>
        <v>Sheet5!S$682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[1]Sheet6!D$682</f>
        <v>1030511.9100000001</v>
      </c>
      <c r="E13" s="1">
        <f>[1]Sheet6!E$682</f>
        <v>457353</v>
      </c>
      <c r="F13" s="1">
        <f>[1]Sheet6!F$682</f>
        <v>373323</v>
      </c>
      <c r="G13" s="1">
        <f>[1]Sheet6!G$682</f>
        <v>-691264</v>
      </c>
      <c r="H13" s="1">
        <f>[1]Sheet6!H$682</f>
        <v>2824</v>
      </c>
      <c r="I13" s="1">
        <f>[1]Sheet6!I$682</f>
        <v>190196</v>
      </c>
      <c r="J13" s="1">
        <f>[1]Sheet6!J$682</f>
        <v>1406658.9100000001</v>
      </c>
      <c r="K13" s="1">
        <f>[1]Sheet6!K$682</f>
        <v>-43715</v>
      </c>
      <c r="L13" s="1">
        <f>[1]Sheet6!L$682</f>
        <v>148040</v>
      </c>
      <c r="M13" s="1">
        <f>[1]Sheet6!M$682</f>
        <v>893220</v>
      </c>
      <c r="N13" s="1">
        <f>[1]Sheet6!N$682</f>
        <v>1200010</v>
      </c>
      <c r="O13" s="1">
        <f>[1]Sheet6!O$682</f>
        <v>-960053</v>
      </c>
      <c r="P13" s="1">
        <f>[1]Sheet6!P$682</f>
        <v>1348050</v>
      </c>
      <c r="Q13" s="1">
        <f>[1]Sheet6!Q$682</f>
        <v>-66833</v>
      </c>
      <c r="R13" s="1">
        <f>[1]Sheet6!R$682</f>
        <v>58608.910000000149</v>
      </c>
      <c r="S13" s="1">
        <f>[1]Sheet6!S$682</f>
        <v>23118</v>
      </c>
      <c r="W13" t="str">
        <f>SUBSTITUTE(Y13,"t1","t"&amp;Z13)</f>
        <v>Sheet6!S$682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[1]Sheet7!D$683</f>
        <v>584693</v>
      </c>
      <c r="E14" s="1">
        <f>[1]Sheet7!E$683</f>
        <v>1044427</v>
      </c>
      <c r="F14" s="1">
        <f>[1]Sheet7!F$683</f>
        <v>12182</v>
      </c>
      <c r="G14" s="1">
        <f>[1]Sheet7!G$683</f>
        <v>9384</v>
      </c>
      <c r="H14" s="1">
        <f>[1]Sheet7!H$683</f>
        <v>31526</v>
      </c>
      <c r="I14" s="1">
        <f>[1]Sheet7!I$683</f>
        <v>13938</v>
      </c>
      <c r="J14" s="1">
        <f>[1]Sheet7!J$683</f>
        <v>628401</v>
      </c>
      <c r="K14" s="1">
        <f>[1]Sheet7!K$683</f>
        <v>1067749</v>
      </c>
      <c r="L14" s="1">
        <f>[1]Sheet7!L$683</f>
        <v>33024</v>
      </c>
      <c r="M14" s="1">
        <f>[1]Sheet7!M$683</f>
        <v>-9740</v>
      </c>
      <c r="N14" s="1">
        <f>[1]Sheet7!N$683</f>
        <v>575410</v>
      </c>
      <c r="O14" s="1">
        <f>[1]Sheet7!O$683</f>
        <v>1050157</v>
      </c>
      <c r="P14" s="1">
        <f>[1]Sheet7!P$683</f>
        <v>608434</v>
      </c>
      <c r="Q14" s="1">
        <f>[1]Sheet7!Q$683</f>
        <v>1040417</v>
      </c>
      <c r="R14" s="1">
        <f>[1]Sheet7!R$683</f>
        <v>19967</v>
      </c>
      <c r="S14" s="1">
        <f>[1]Sheet7!S$683</f>
        <v>27332</v>
      </c>
      <c r="W14" t="str">
        <f>SUBSTITUTE(Y14,"t1","t"&amp;Z14)</f>
        <v>Sheet7!S$682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[1]Sheet8!D$682</f>
        <v>257091.03654391272</v>
      </c>
      <c r="E15" s="1">
        <f>[1]Sheet8!E$682</f>
        <v>403958.43670627504</v>
      </c>
      <c r="F15" s="1">
        <f>[1]Sheet8!F$682</f>
        <v>0</v>
      </c>
      <c r="G15" s="1">
        <f>[1]Sheet8!G$682</f>
        <v>0</v>
      </c>
      <c r="H15" s="1">
        <f>[1]Sheet8!H$682</f>
        <v>0</v>
      </c>
      <c r="I15" s="1">
        <f>[1]Sheet8!I$682</f>
        <v>0</v>
      </c>
      <c r="J15" s="1">
        <f>[1]Sheet8!J$682</f>
        <v>257091.03654391272</v>
      </c>
      <c r="K15" s="1">
        <f>[1]Sheet8!K$682</f>
        <v>403958.43670627504</v>
      </c>
      <c r="L15" s="1">
        <f>[1]Sheet8!L$682</f>
        <v>0</v>
      </c>
      <c r="M15" s="1">
        <f>[1]Sheet8!M$682</f>
        <v>0</v>
      </c>
      <c r="N15" s="1">
        <f>[1]Sheet8!N$682</f>
        <v>243878.54910208721</v>
      </c>
      <c r="O15" s="1">
        <f>[1]Sheet8!O$682</f>
        <v>362976.72646558366</v>
      </c>
      <c r="P15" s="1">
        <f>[1]Sheet8!P$682</f>
        <v>243878.54910208721</v>
      </c>
      <c r="Q15" s="1">
        <f>[1]Sheet8!Q$682</f>
        <v>362976.72646558366</v>
      </c>
      <c r="R15" s="1">
        <f>[1]Sheet8!R$682</f>
        <v>13212.487441825506</v>
      </c>
      <c r="S15" s="1">
        <f>[1]Sheet8!S$682</f>
        <v>40981.710240691376</v>
      </c>
      <c r="W15" t="str">
        <f>SUBSTITUTE(Y15,"t1","t"&amp;Z15)</f>
        <v>Sheet8!S$682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[1]Sheet9!D$682</f>
        <v>670425</v>
      </c>
      <c r="E16" s="1">
        <f>[1]Sheet9!E$682</f>
        <v>-348300</v>
      </c>
      <c r="F16" s="1">
        <f>[1]Sheet9!F$682</f>
        <v>0</v>
      </c>
      <c r="G16" s="1">
        <f>[1]Sheet9!G$682</f>
        <v>0</v>
      </c>
      <c r="H16" s="1">
        <f>[1]Sheet9!H$682</f>
        <v>0</v>
      </c>
      <c r="I16" s="1">
        <f>[1]Sheet9!I$682</f>
        <v>0</v>
      </c>
      <c r="J16" s="1">
        <f>[1]Sheet9!J$682</f>
        <v>670425</v>
      </c>
      <c r="K16" s="1">
        <f>[1]Sheet9!K$682</f>
        <v>-348300</v>
      </c>
      <c r="L16" s="1">
        <f>[1]Sheet9!L$682</f>
        <v>0</v>
      </c>
      <c r="M16" s="1">
        <f>[1]Sheet9!M$682</f>
        <v>0</v>
      </c>
      <c r="N16" s="1">
        <f>[1]Sheet9!N$682</f>
        <v>223531</v>
      </c>
      <c r="O16" s="1">
        <f>[1]Sheet9!O$682</f>
        <v>-347007</v>
      </c>
      <c r="P16" s="1">
        <f>[1]Sheet9!P$682</f>
        <v>223531</v>
      </c>
      <c r="Q16" s="1">
        <f>[1]Sheet9!Q$682</f>
        <v>-347007</v>
      </c>
      <c r="R16" s="1">
        <f>[1]Sheet9!R$682</f>
        <v>446894</v>
      </c>
      <c r="S16" s="1">
        <f>[1]Sheet9!S$682</f>
        <v>-1293</v>
      </c>
      <c r="W16" t="str">
        <f>SUBSTITUTE(Y16,"t1","t"&amp;Z16)</f>
        <v>Sheet9!S$682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62760064.94654391</v>
      </c>
      <c r="E17" s="1">
        <f>SUM(E8:E16)</f>
        <v>5383928.4367062747</v>
      </c>
      <c r="F17" s="1">
        <f>SUM(F8:F16)</f>
        <v>279585</v>
      </c>
      <c r="G17" s="1">
        <f>SUM(G8:G16)</f>
        <v>-683584</v>
      </c>
      <c r="H17" s="1">
        <f>SUM(H8:H16)</f>
        <v>34350</v>
      </c>
      <c r="I17" s="1">
        <f>SUM(I8:I16)</f>
        <v>212877</v>
      </c>
      <c r="J17" s="1">
        <f>SUM(J8:J16)</f>
        <v>63073999.94654391</v>
      </c>
      <c r="K17" s="1">
        <f>SUM(K8:K16)</f>
        <v>4913221.4367062747</v>
      </c>
      <c r="L17" s="1">
        <f>SUM(L8:L16)</f>
        <v>-1394993</v>
      </c>
      <c r="M17" s="1">
        <f>SUM(M8:M16)</f>
        <v>2017924</v>
      </c>
      <c r="N17" s="1">
        <f>SUM(N8:N16)</f>
        <v>63461446.54910209</v>
      </c>
      <c r="O17" s="1">
        <f>SUM(O8:O16)</f>
        <v>2356820.7264655838</v>
      </c>
      <c r="P17" s="1">
        <f>SUM(P8:P16)</f>
        <v>62066453.54910209</v>
      </c>
      <c r="Q17" s="1">
        <f>SUM(Q8:Q16)</f>
        <v>4374744.7264655838</v>
      </c>
      <c r="R17" s="1">
        <f>SUM(R8:R16)</f>
        <v>1007546.3974418256</v>
      </c>
      <c r="S17" s="1">
        <f>SUM(S8:S16)</f>
        <v>538476.71024069143</v>
      </c>
    </row>
    <row r="18" spans="1:26" ht="23.1" customHeight="1">
      <c r="A18" s="6">
        <v>10</v>
      </c>
      <c r="B18" s="9"/>
      <c r="C18" s="12" t="s">
        <v>18</v>
      </c>
      <c r="D18" s="1">
        <f>[1]Sheet10!D$682</f>
        <v>-279003</v>
      </c>
      <c r="E18" s="1">
        <f>[1]Sheet10!E$682</f>
        <v>1336657</v>
      </c>
      <c r="F18" s="1">
        <f>[1]Sheet10!F$682</f>
        <v>26491</v>
      </c>
      <c r="G18" s="1">
        <f>[1]Sheet10!G$682</f>
        <v>10640</v>
      </c>
      <c r="H18" s="1">
        <f>[1]Sheet10!H$682</f>
        <v>0</v>
      </c>
      <c r="I18" s="1">
        <f>[1]Sheet10!I$682</f>
        <v>0</v>
      </c>
      <c r="J18" s="1">
        <f>[1]Sheet10!J$682</f>
        <v>-252512</v>
      </c>
      <c r="K18" s="1">
        <f>[1]Sheet10!K$682</f>
        <v>1347297</v>
      </c>
      <c r="L18" s="1">
        <f>[1]Sheet10!L$682</f>
        <v>0</v>
      </c>
      <c r="M18" s="1">
        <f>[1]Sheet10!M$682</f>
        <v>3493</v>
      </c>
      <c r="N18" s="1">
        <f>[1]Sheet10!N$682</f>
        <v>-240444</v>
      </c>
      <c r="O18" s="1">
        <f>[1]Sheet10!O$682</f>
        <v>1324432</v>
      </c>
      <c r="P18" s="1">
        <f>[1]Sheet10!P$682</f>
        <v>-240444</v>
      </c>
      <c r="Q18" s="1">
        <f>[1]Sheet10!Q$682</f>
        <v>1327925</v>
      </c>
      <c r="R18" s="1">
        <f>[1]Sheet10!R$682</f>
        <v>-12068</v>
      </c>
      <c r="S18" s="1">
        <f>[1]Sheet10!S$682</f>
        <v>19372</v>
      </c>
      <c r="W18" t="str">
        <f>SUBSTITUTE(Y18,"t1","t"&amp;Z18)</f>
        <v>Sheet10!S$682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[1]Sheet11!D$682</f>
        <v>0</v>
      </c>
      <c r="E19" s="1">
        <f>[1]Sheet11!E$682</f>
        <v>12500</v>
      </c>
      <c r="F19" s="1">
        <f>[1]Sheet11!F$682</f>
        <v>0</v>
      </c>
      <c r="G19" s="1">
        <f>[1]Sheet11!G$682</f>
        <v>0</v>
      </c>
      <c r="H19" s="1">
        <f>[1]Sheet11!H$682</f>
        <v>0</v>
      </c>
      <c r="I19" s="1">
        <f>[1]Sheet11!I$682</f>
        <v>0</v>
      </c>
      <c r="J19" s="1">
        <f>[1]Sheet11!J$682</f>
        <v>0</v>
      </c>
      <c r="K19" s="1">
        <f>[1]Sheet11!K$682</f>
        <v>12500</v>
      </c>
      <c r="L19" s="1">
        <f>[1]Sheet11!L$682</f>
        <v>0</v>
      </c>
      <c r="M19" s="1">
        <f>[1]Sheet11!M$682</f>
        <v>0</v>
      </c>
      <c r="N19" s="1">
        <f>[1]Sheet11!N$682</f>
        <v>0</v>
      </c>
      <c r="O19" s="1">
        <f>[1]Sheet11!O$682</f>
        <v>11750</v>
      </c>
      <c r="P19" s="1">
        <f>[1]Sheet11!P$682</f>
        <v>0</v>
      </c>
      <c r="Q19" s="1">
        <f>[1]Sheet11!Q$682</f>
        <v>11750</v>
      </c>
      <c r="R19" s="1">
        <f>[1]Sheet11!R$682</f>
        <v>0</v>
      </c>
      <c r="S19" s="1">
        <f>[1]Sheet11!S$682</f>
        <v>750</v>
      </c>
      <c r="W19" t="str">
        <f>SUBSTITUTE(Y19,"t1","t"&amp;Z19)</f>
        <v>Sheet11!S$682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-279003</v>
      </c>
      <c r="E20" s="1">
        <f>SUM(E18:E19)</f>
        <v>1349157</v>
      </c>
      <c r="F20" s="1">
        <f>SUM(F18:F19)</f>
        <v>26491</v>
      </c>
      <c r="G20" s="1">
        <f>SUM(G18:G19)</f>
        <v>10640</v>
      </c>
      <c r="H20" s="1">
        <f>SUM(H18:H19)</f>
        <v>0</v>
      </c>
      <c r="I20" s="1">
        <f>SUM(I18:I19)</f>
        <v>0</v>
      </c>
      <c r="J20" s="1">
        <f>SUM(J18:J19)</f>
        <v>-252512</v>
      </c>
      <c r="K20" s="1">
        <f>SUM(K18:K19)</f>
        <v>1359797</v>
      </c>
      <c r="L20" s="1">
        <f>SUM(L18:L19)</f>
        <v>0</v>
      </c>
      <c r="M20" s="1">
        <f>SUM(M18:M19)</f>
        <v>3493</v>
      </c>
      <c r="N20" s="1">
        <f>SUM(N18:N19)</f>
        <v>-240444</v>
      </c>
      <c r="O20" s="1">
        <f>SUM(O18:O19)</f>
        <v>1336182</v>
      </c>
      <c r="P20" s="1">
        <f>SUM(P18:P19)</f>
        <v>-240444</v>
      </c>
      <c r="Q20" s="1">
        <f>SUM(Q18:Q19)</f>
        <v>1339675</v>
      </c>
      <c r="R20" s="1">
        <f>SUM(R18:R19)</f>
        <v>-12068</v>
      </c>
      <c r="S20" s="1">
        <f>SUM(S18:S19)</f>
        <v>20122</v>
      </c>
    </row>
    <row r="21" spans="1:26" ht="23.1" customHeight="1">
      <c r="A21" s="6"/>
      <c r="B21" s="9"/>
      <c r="C21" s="10" t="s">
        <v>15</v>
      </c>
      <c r="D21" s="1">
        <f>SUM(D17+D20)</f>
        <v>62481061.94654391</v>
      </c>
      <c r="E21" s="1">
        <f>SUM(E17+E20)</f>
        <v>6733085.4367062747</v>
      </c>
      <c r="F21" s="1">
        <f>SUM(F17+F20)</f>
        <v>306076</v>
      </c>
      <c r="G21" s="1">
        <f>SUM(G17+G20)</f>
        <v>-672944</v>
      </c>
      <c r="H21" s="1">
        <f>SUM(H17+H20)</f>
        <v>34350</v>
      </c>
      <c r="I21" s="1">
        <f>SUM(I17+I20)</f>
        <v>212877</v>
      </c>
      <c r="J21" s="1">
        <f>SUM(J17+J20)</f>
        <v>62821487.94654391</v>
      </c>
      <c r="K21" s="1">
        <f>SUM(K17+K20)</f>
        <v>6273018.4367062747</v>
      </c>
      <c r="L21" s="1">
        <f>SUM(L17+L20)</f>
        <v>-1394993</v>
      </c>
      <c r="M21" s="1">
        <f>SUM(M17+M20)</f>
        <v>2021417</v>
      </c>
      <c r="N21" s="1">
        <f>SUM(N17+N20)</f>
        <v>63221002.54910209</v>
      </c>
      <c r="O21" s="1">
        <f>SUM(O17+O20)</f>
        <v>3693002.7264655838</v>
      </c>
      <c r="P21" s="1">
        <f>SUM(P17+P20)</f>
        <v>61826009.54910209</v>
      </c>
      <c r="Q21" s="1">
        <f>SUM(Q17+Q20)</f>
        <v>5714419.7264655838</v>
      </c>
      <c r="R21" s="1">
        <f>SUM(R17+R20)</f>
        <v>995478.3974418256</v>
      </c>
      <c r="S21" s="1">
        <f>SUM(S17+S20)</f>
        <v>558598.71024069143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[1]Sheet12!D$682</f>
        <v>317502</v>
      </c>
      <c r="E22" s="1">
        <f>[1]Sheet12!E$682</f>
        <v>-115918</v>
      </c>
      <c r="F22" s="1">
        <f>[1]Sheet12!F$682</f>
        <v>0</v>
      </c>
      <c r="G22" s="1">
        <f>[1]Sheet12!G$682</f>
        <v>0</v>
      </c>
      <c r="H22" s="1">
        <f>[1]Sheet12!H$682</f>
        <v>0</v>
      </c>
      <c r="I22" s="1">
        <f>[1]Sheet12!I$682</f>
        <v>0</v>
      </c>
      <c r="J22" s="1">
        <f>[1]Sheet12!J$682</f>
        <v>317502</v>
      </c>
      <c r="K22" s="1">
        <f>[1]Sheet12!K$682</f>
        <v>-115918</v>
      </c>
      <c r="L22" s="1">
        <f>[1]Sheet12!L$682</f>
        <v>0</v>
      </c>
      <c r="M22" s="1">
        <f>[1]Sheet12!M$682</f>
        <v>0</v>
      </c>
      <c r="N22" s="1">
        <f>[1]Sheet12!N$682</f>
        <v>215291</v>
      </c>
      <c r="O22" s="1">
        <f>[1]Sheet12!O$682</f>
        <v>-40633</v>
      </c>
      <c r="P22" s="1">
        <f>[1]Sheet12!P$682</f>
        <v>215291</v>
      </c>
      <c r="Q22" s="1">
        <f>[1]Sheet12!Q$682</f>
        <v>-40633</v>
      </c>
      <c r="R22" s="1">
        <f>[1]Sheet12!R$682</f>
        <v>102211</v>
      </c>
      <c r="S22" s="1">
        <f>[1]Sheet12!S$682</f>
        <v>-75285</v>
      </c>
      <c r="W22" t="str">
        <f>SUBSTITUTE(Y22,"t1","t"&amp;Z22)</f>
        <v>Sheet12!S$682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[1]Sheet13!D$682</f>
        <v>4315</v>
      </c>
      <c r="E23" s="1">
        <f>[1]Sheet13!E$682</f>
        <v>8354</v>
      </c>
      <c r="F23" s="1">
        <f>[1]Sheet13!F$682</f>
        <v>5241</v>
      </c>
      <c r="G23" s="1">
        <f>[1]Sheet13!G$682</f>
        <v>-2258</v>
      </c>
      <c r="H23" s="1">
        <f>[1]Sheet13!H$682</f>
        <v>0</v>
      </c>
      <c r="I23" s="1">
        <f>[1]Sheet13!I$682</f>
        <v>0</v>
      </c>
      <c r="J23" s="1">
        <f>[1]Sheet13!J$682</f>
        <v>9556</v>
      </c>
      <c r="K23" s="1">
        <f>[1]Sheet13!K$682</f>
        <v>6096</v>
      </c>
      <c r="L23" s="1">
        <f>[1]Sheet13!L$682</f>
        <v>0</v>
      </c>
      <c r="M23" s="1">
        <f>[1]Sheet13!M$682</f>
        <v>0</v>
      </c>
      <c r="N23" s="1">
        <f>[1]Sheet13!N$682</f>
        <v>7248</v>
      </c>
      <c r="O23" s="1">
        <f>[1]Sheet13!O$682</f>
        <v>4543</v>
      </c>
      <c r="P23" s="1">
        <f>[1]Sheet13!P$682</f>
        <v>7248</v>
      </c>
      <c r="Q23" s="1">
        <f>[1]Sheet13!Q$682</f>
        <v>4543</v>
      </c>
      <c r="R23" s="1">
        <f>[1]Sheet13!R$682</f>
        <v>2308</v>
      </c>
      <c r="S23" s="1">
        <f>[1]Sheet13!S$682</f>
        <v>1553</v>
      </c>
      <c r="W23" t="str">
        <f>SUBSTITUTE(Y23,"t1","t"&amp;Z23)</f>
        <v>Sheet13!S$682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[1]Sheet14!D$682</f>
        <v>79473</v>
      </c>
      <c r="E24" s="1">
        <f>[1]Sheet14!E$682</f>
        <v>-19970</v>
      </c>
      <c r="F24" s="1">
        <f>[1]Sheet14!F$682</f>
        <v>7398</v>
      </c>
      <c r="G24" s="1">
        <f>[1]Sheet14!G$682</f>
        <v>4419</v>
      </c>
      <c r="H24" s="1">
        <f>[1]Sheet14!H$682</f>
        <v>0</v>
      </c>
      <c r="I24" s="1">
        <f>[1]Sheet14!I$682</f>
        <v>0</v>
      </c>
      <c r="J24" s="1">
        <f>[1]Sheet14!J$682</f>
        <v>86871</v>
      </c>
      <c r="K24" s="1">
        <f>[1]Sheet14!K$682</f>
        <v>-15551</v>
      </c>
      <c r="L24" s="1">
        <f>[1]Sheet14!L$682</f>
        <v>0</v>
      </c>
      <c r="M24" s="1">
        <f>[1]Sheet14!M$682</f>
        <v>0</v>
      </c>
      <c r="N24" s="1">
        <f>[1]Sheet14!N$682</f>
        <v>6399</v>
      </c>
      <c r="O24" s="1">
        <f>[1]Sheet14!O$682</f>
        <v>-361996</v>
      </c>
      <c r="P24" s="1">
        <f>[1]Sheet14!P$682</f>
        <v>6399</v>
      </c>
      <c r="Q24" s="1">
        <f>[1]Sheet14!Q$682</f>
        <v>-361996</v>
      </c>
      <c r="R24" s="1">
        <f>[1]Sheet14!R$682</f>
        <v>80472</v>
      </c>
      <c r="S24" s="1">
        <f>[1]Sheet14!S$682</f>
        <v>346445</v>
      </c>
      <c r="W24" t="str">
        <f>SUBSTITUTE(Y24,"t1","t"&amp;Z24)</f>
        <v>Sheet14!S$682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[1]Sheet15!D$682</f>
        <v>738940</v>
      </c>
      <c r="E25" s="1">
        <f>[1]Sheet15!E$682</f>
        <v>851975</v>
      </c>
      <c r="F25" s="1">
        <f>[1]Sheet15!F$682</f>
        <v>0</v>
      </c>
      <c r="G25" s="1">
        <f>[1]Sheet15!G$682</f>
        <v>0</v>
      </c>
      <c r="H25" s="1">
        <f>[1]Sheet15!H$682</f>
        <v>0</v>
      </c>
      <c r="I25" s="1">
        <f>[1]Sheet15!I$682</f>
        <v>0</v>
      </c>
      <c r="J25" s="1">
        <f>[1]Sheet15!J$682</f>
        <v>738940</v>
      </c>
      <c r="K25" s="1">
        <f>[1]Sheet15!K$682</f>
        <v>851975</v>
      </c>
      <c r="L25" s="1">
        <f>[1]Sheet15!L$682</f>
        <v>-10836</v>
      </c>
      <c r="M25" s="1">
        <f>[1]Sheet15!M$682</f>
        <v>67</v>
      </c>
      <c r="N25" s="1">
        <f>[1]Sheet15!N$682</f>
        <v>-48055</v>
      </c>
      <c r="O25" s="1">
        <f>[1]Sheet15!O$682</f>
        <v>521014</v>
      </c>
      <c r="P25" s="1">
        <f>[1]Sheet15!P$682</f>
        <v>-58891</v>
      </c>
      <c r="Q25" s="1">
        <f>[1]Sheet15!Q$682</f>
        <v>521081</v>
      </c>
      <c r="R25" s="1">
        <f>[1]Sheet15!R$682</f>
        <v>797831</v>
      </c>
      <c r="S25" s="1">
        <f>[1]Sheet15!S$682</f>
        <v>330894</v>
      </c>
      <c r="W25" t="str">
        <f>SUBSTITUTE(Y25,"t1","t"&amp;Z25)</f>
        <v>Sheet15!S$682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[1]Sheet16!D$682</f>
        <v>-298533</v>
      </c>
      <c r="E26" s="1">
        <f>[1]Sheet16!E$682</f>
        <v>1894133</v>
      </c>
      <c r="F26" s="1">
        <f>[1]Sheet16!F$682</f>
        <v>-99368</v>
      </c>
      <c r="G26" s="1">
        <f>[1]Sheet16!G$682</f>
        <v>-199674</v>
      </c>
      <c r="H26" s="1">
        <f>[1]Sheet16!H$682</f>
        <v>0</v>
      </c>
      <c r="I26" s="1">
        <f>[1]Sheet16!I$682</f>
        <v>0</v>
      </c>
      <c r="J26" s="1">
        <f>[1]Sheet16!J$682</f>
        <v>-397901</v>
      </c>
      <c r="K26" s="1">
        <f>[1]Sheet16!K$682</f>
        <v>1694459</v>
      </c>
      <c r="L26" s="1">
        <f>[1]Sheet16!L$682</f>
        <v>1950</v>
      </c>
      <c r="M26" s="1">
        <f>[1]Sheet16!M$682</f>
        <v>64237</v>
      </c>
      <c r="N26" s="1">
        <f>[1]Sheet16!N$682</f>
        <v>-1767236</v>
      </c>
      <c r="O26" s="1">
        <f>[1]Sheet16!O$682</f>
        <v>843657</v>
      </c>
      <c r="P26" s="1">
        <f>[1]Sheet16!P$682</f>
        <v>-1765286</v>
      </c>
      <c r="Q26" s="1">
        <f>[1]Sheet16!Q$682</f>
        <v>907894</v>
      </c>
      <c r="R26" s="1">
        <f>[1]Sheet16!R$682</f>
        <v>1367385</v>
      </c>
      <c r="S26" s="1">
        <f>[1]Sheet16!S$682</f>
        <v>786565</v>
      </c>
      <c r="W26" t="str">
        <f>SUBSTITUTE(Y26,"t1","t"&amp;Z26)</f>
        <v>Sheet16!S$682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[1]Sheet17!D$682</f>
        <v>0</v>
      </c>
      <c r="E27" s="1">
        <f>[1]Sheet17!E$682</f>
        <v>-1052334</v>
      </c>
      <c r="F27" s="1">
        <f>[1]Sheet17!F$682</f>
        <v>0</v>
      </c>
      <c r="G27" s="1">
        <f>[1]Sheet17!G$682</f>
        <v>0</v>
      </c>
      <c r="H27" s="1">
        <f>[1]Sheet17!H$682</f>
        <v>0</v>
      </c>
      <c r="I27" s="1">
        <f>[1]Sheet17!I$682</f>
        <v>0</v>
      </c>
      <c r="J27" s="1">
        <f>[1]Sheet17!J$682</f>
        <v>0</v>
      </c>
      <c r="K27" s="1">
        <f>[1]Sheet17!K$682</f>
        <v>-1052334</v>
      </c>
      <c r="L27" s="1">
        <f>[1]Sheet17!L$682</f>
        <v>0</v>
      </c>
      <c r="M27" s="1">
        <f>[1]Sheet17!M$682</f>
        <v>-1052334</v>
      </c>
      <c r="N27" s="1">
        <f>[1]Sheet17!N$682</f>
        <v>0</v>
      </c>
      <c r="O27" s="1">
        <f>[1]Sheet17!O$682</f>
        <v>0</v>
      </c>
      <c r="P27" s="1">
        <f>[1]Sheet17!P$682</f>
        <v>0</v>
      </c>
      <c r="Q27" s="1">
        <f>[1]Sheet17!Q$682</f>
        <v>-1052334</v>
      </c>
      <c r="R27" s="1">
        <f>[1]Sheet17!R$682</f>
        <v>0</v>
      </c>
      <c r="S27" s="1">
        <f>[1]Sheet17!S$682</f>
        <v>0</v>
      </c>
      <c r="W27" t="str">
        <f>SUBSTITUTE(Y27,"t1","t"&amp;Z27)</f>
        <v>Sheet17!S$682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[1]Sheet18!D$682</f>
        <v>86584</v>
      </c>
      <c r="E28" s="1">
        <f>[1]Sheet18!E$682</f>
        <v>9727.1697700000077</v>
      </c>
      <c r="F28" s="1">
        <f>[1]Sheet18!F$682</f>
        <v>171489</v>
      </c>
      <c r="G28" s="1">
        <f>[1]Sheet18!G$682</f>
        <v>31189.785000000003</v>
      </c>
      <c r="H28" s="1">
        <f>[1]Sheet18!H$682</f>
        <v>0</v>
      </c>
      <c r="I28" s="1">
        <f>[1]Sheet18!I$682</f>
        <v>0</v>
      </c>
      <c r="J28" s="1">
        <f>[1]Sheet18!J$682</f>
        <v>258073</v>
      </c>
      <c r="K28" s="1">
        <f>[1]Sheet18!K$682</f>
        <v>40916.954770000011</v>
      </c>
      <c r="L28" s="1">
        <f>[1]Sheet18!L$682</f>
        <v>0</v>
      </c>
      <c r="M28" s="1">
        <f>[1]Sheet18!M$682</f>
        <v>0</v>
      </c>
      <c r="N28" s="1">
        <f>[1]Sheet18!N$682</f>
        <v>232275</v>
      </c>
      <c r="O28" s="1">
        <f>[1]Sheet18!O$682</f>
        <v>41980.845880980138</v>
      </c>
      <c r="P28" s="1">
        <f>[1]Sheet18!P$682</f>
        <v>232275</v>
      </c>
      <c r="Q28" s="1">
        <f>[1]Sheet18!Q$682</f>
        <v>41980.845880980138</v>
      </c>
      <c r="R28" s="1">
        <f>[1]Sheet18!R$682</f>
        <v>25798</v>
      </c>
      <c r="S28" s="1">
        <f>[1]Sheet18!S$682</f>
        <v>-1063.8911109801265</v>
      </c>
      <c r="W28" t="str">
        <f>SUBSTITUTE(Y28,"t1","t"&amp;Z28)</f>
        <v>Sheet18!S$682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[1]Sheet19!D$682</f>
        <v>221645.584</v>
      </c>
      <c r="E29" s="1">
        <f>[1]Sheet19!E$682</f>
        <v>-12191.684000000008</v>
      </c>
      <c r="F29" s="1">
        <f>[1]Sheet19!F$682</f>
        <v>16671.100000000006</v>
      </c>
      <c r="G29" s="1">
        <f>[1]Sheet19!G$682</f>
        <v>93180</v>
      </c>
      <c r="H29" s="1">
        <f>[1]Sheet19!H$682</f>
        <v>0</v>
      </c>
      <c r="I29" s="1">
        <f>[1]Sheet19!I$682</f>
        <v>0</v>
      </c>
      <c r="J29" s="1">
        <f>[1]Sheet19!J$682</f>
        <v>238316.68400000001</v>
      </c>
      <c r="K29" s="1">
        <f>[1]Sheet19!K$682</f>
        <v>80988.315999999992</v>
      </c>
      <c r="L29" s="1">
        <f>[1]Sheet19!L$682</f>
        <v>0</v>
      </c>
      <c r="M29" s="1">
        <f>[1]Sheet19!M$682</f>
        <v>0</v>
      </c>
      <c r="N29" s="1">
        <f>[1]Sheet19!N$682</f>
        <v>186509.12299999996</v>
      </c>
      <c r="O29" s="1">
        <f>[1]Sheet19!O$682</f>
        <v>73090</v>
      </c>
      <c r="P29" s="1">
        <f>[1]Sheet19!P$682</f>
        <v>186509.12299999996</v>
      </c>
      <c r="Q29" s="1">
        <f>[1]Sheet19!Q$682</f>
        <v>73090</v>
      </c>
      <c r="R29" s="1">
        <f>[1]Sheet19!R$682</f>
        <v>51807.561000000045</v>
      </c>
      <c r="S29" s="1">
        <f>[1]Sheet19!S$682</f>
        <v>7898.3159999999916</v>
      </c>
      <c r="W29" t="str">
        <f>SUBSTITUTE(Y29,"t1","t"&amp;Z29)</f>
        <v>Sheet19!S$682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[1]Sheet20!D$682</f>
        <v>404093</v>
      </c>
      <c r="E30" s="1">
        <f>[1]Sheet20!E$682</f>
        <v>758091.60432937369</v>
      </c>
      <c r="F30" s="1">
        <f>[1]Sheet20!F$682</f>
        <v>0</v>
      </c>
      <c r="G30" s="1">
        <f>[1]Sheet20!G$682</f>
        <v>0</v>
      </c>
      <c r="H30" s="1">
        <f>[1]Sheet20!H$682</f>
        <v>0</v>
      </c>
      <c r="I30" s="1">
        <f>[1]Sheet20!I$682</f>
        <v>0</v>
      </c>
      <c r="J30" s="1">
        <f>[1]Sheet20!J$682</f>
        <v>404093</v>
      </c>
      <c r="K30" s="1">
        <f>[1]Sheet20!K$682</f>
        <v>758091.60432937369</v>
      </c>
      <c r="L30" s="1">
        <f>[1]Sheet20!L$682</f>
        <v>0</v>
      </c>
      <c r="M30" s="1">
        <f>[1]Sheet20!M$682</f>
        <v>0</v>
      </c>
      <c r="N30" s="1">
        <f>[1]Sheet20!N$682</f>
        <v>151071</v>
      </c>
      <c r="O30" s="1">
        <f>[1]Sheet20!O$682</f>
        <v>651553.24793726415</v>
      </c>
      <c r="P30" s="1">
        <f>[1]Sheet20!P$682</f>
        <v>151071</v>
      </c>
      <c r="Q30" s="1">
        <f>[1]Sheet20!Q$682</f>
        <v>651553.24793726415</v>
      </c>
      <c r="R30" s="1">
        <f>[1]Sheet20!R$682</f>
        <v>253022</v>
      </c>
      <c r="S30" s="1">
        <f>[1]Sheet20!S$682</f>
        <v>106538.35639210953</v>
      </c>
      <c r="W30" t="str">
        <f>SUBSTITUTE(Y30,"t1","t"&amp;Z30)</f>
        <v>Sheet20!S$682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[1]Sheet21!D$682</f>
        <v>214389.91200000001</v>
      </c>
      <c r="E31" s="1">
        <f>[1]Sheet21!E$682</f>
        <v>41132</v>
      </c>
      <c r="F31" s="1">
        <f>[1]Sheet21!F$682</f>
        <v>1370.3</v>
      </c>
      <c r="G31" s="1">
        <f>[1]Sheet21!G$682</f>
        <v>0</v>
      </c>
      <c r="H31" s="1">
        <f>[1]Sheet21!H$682</f>
        <v>0</v>
      </c>
      <c r="I31" s="1">
        <f>[1]Sheet21!I$682</f>
        <v>0</v>
      </c>
      <c r="J31" s="1">
        <f>[1]Sheet21!J$682</f>
        <v>215760.212</v>
      </c>
      <c r="K31" s="1">
        <f>[1]Sheet21!K$682</f>
        <v>41132</v>
      </c>
      <c r="L31" s="1">
        <f>[1]Sheet21!L$682</f>
        <v>36370.211000000003</v>
      </c>
      <c r="M31" s="1">
        <f>[1]Sheet21!M$682</f>
        <v>-2967</v>
      </c>
      <c r="N31" s="1">
        <f>[1]Sheet21!N$682</f>
        <v>165564.28899999999</v>
      </c>
      <c r="O31" s="1">
        <f>[1]Sheet21!O$682</f>
        <v>35672.5</v>
      </c>
      <c r="P31" s="1">
        <f>[1]Sheet21!P$682</f>
        <v>201934.5</v>
      </c>
      <c r="Q31" s="1">
        <f>[1]Sheet21!Q$682</f>
        <v>32705.5</v>
      </c>
      <c r="R31" s="1">
        <f>[1]Sheet21!R$682</f>
        <v>13825.712</v>
      </c>
      <c r="S31" s="1">
        <f>[1]Sheet21!S$682</f>
        <v>8426.5</v>
      </c>
      <c r="W31" t="str">
        <f>SUBSTITUTE(Y31,"t1","t"&amp;Z31)</f>
        <v>Sheet21!S$682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[1]Sheet22!D$682</f>
        <v>0</v>
      </c>
      <c r="E32" s="1">
        <f>[1]Sheet22!E$682</f>
        <v>0</v>
      </c>
      <c r="F32" s="1">
        <f>[1]Sheet22!F$682</f>
        <v>0</v>
      </c>
      <c r="G32" s="1">
        <f>[1]Sheet22!G$682</f>
        <v>0</v>
      </c>
      <c r="H32" s="1">
        <f>[1]Sheet22!H$682</f>
        <v>0</v>
      </c>
      <c r="I32" s="1">
        <f>[1]Sheet22!I$682</f>
        <v>0</v>
      </c>
      <c r="J32" s="1">
        <f>[1]Sheet22!J$682</f>
        <v>0</v>
      </c>
      <c r="K32" s="1">
        <f>[1]Sheet22!K$682</f>
        <v>0</v>
      </c>
      <c r="L32" s="1">
        <f>[1]Sheet22!L$682</f>
        <v>0</v>
      </c>
      <c r="M32" s="1">
        <f>[1]Sheet22!M$682</f>
        <v>0</v>
      </c>
      <c r="N32" s="1">
        <f>[1]Sheet22!N$682</f>
        <v>0</v>
      </c>
      <c r="O32" s="1">
        <f>[1]Sheet22!O$682</f>
        <v>0</v>
      </c>
      <c r="P32" s="1">
        <f>[1]Sheet22!P$682</f>
        <v>0</v>
      </c>
      <c r="Q32" s="1">
        <f>[1]Sheet22!Q$682</f>
        <v>0</v>
      </c>
      <c r="R32" s="1">
        <f>[1]Sheet22!R$682</f>
        <v>0</v>
      </c>
      <c r="S32" s="1">
        <f>[1]Sheet22!S$682</f>
        <v>0</v>
      </c>
      <c r="W32" t="str">
        <f>SUBSTITUTE(Y32,"t1","t"&amp;Z32)</f>
        <v>Sheet22!S$682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1768409.496</v>
      </c>
      <c r="E33" s="1">
        <f>SUM(E22:E32)</f>
        <v>2362999.0900993738</v>
      </c>
      <c r="F33" s="1">
        <f>SUM(F22:F32)</f>
        <v>102801.40000000001</v>
      </c>
      <c r="G33" s="1">
        <f>SUM(G22:G32)</f>
        <v>-73143.214999999997</v>
      </c>
      <c r="H33" s="1">
        <f>SUM(H22:H32)</f>
        <v>0</v>
      </c>
      <c r="I33" s="1">
        <f>SUM(I22:I32)</f>
        <v>0</v>
      </c>
      <c r="J33" s="1">
        <f>SUM(J22:J32)</f>
        <v>1871210.8959999999</v>
      </c>
      <c r="K33" s="1">
        <f>SUM(K22:K32)</f>
        <v>2289855.8750993735</v>
      </c>
      <c r="L33" s="1">
        <f>SUM(L22:L32)</f>
        <v>27484.211000000003</v>
      </c>
      <c r="M33" s="1">
        <f>SUM(M22:M32)</f>
        <v>-990997</v>
      </c>
      <c r="N33" s="1">
        <f>SUM(N22:N32)</f>
        <v>-850933.58800000011</v>
      </c>
      <c r="O33" s="1">
        <f>SUM(O22:O32)</f>
        <v>1768881.5938182443</v>
      </c>
      <c r="P33" s="1">
        <f>SUM(P22:P32)</f>
        <v>-823449.37700000009</v>
      </c>
      <c r="Q33" s="1">
        <f>SUM(Q22:Q32)</f>
        <v>777884.59381824429</v>
      </c>
      <c r="R33" s="1">
        <f>SUM(R22:R32)</f>
        <v>2694660.273</v>
      </c>
      <c r="S33" s="1">
        <f>SUM(S22:S32)</f>
        <v>1511971.2812811292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64249471.442543909</v>
      </c>
      <c r="E34" s="1">
        <f>E33+E21</f>
        <v>9096084.5268056486</v>
      </c>
      <c r="F34" s="1">
        <f>F33+F21</f>
        <v>408877.4</v>
      </c>
      <c r="G34" s="1">
        <f>G33+G21</f>
        <v>-746087.21499999997</v>
      </c>
      <c r="H34" s="1">
        <f>H33+H21</f>
        <v>34350</v>
      </c>
      <c r="I34" s="1">
        <f>I33+I21</f>
        <v>212877</v>
      </c>
      <c r="J34" s="1">
        <f>J33+J21</f>
        <v>64692698.842543907</v>
      </c>
      <c r="K34" s="1">
        <f>K33+K21</f>
        <v>8562874.3118056487</v>
      </c>
      <c r="L34" s="1">
        <f>L33+L21</f>
        <v>-1367508.7890000001</v>
      </c>
      <c r="M34" s="1">
        <f>M33+M21</f>
        <v>1030420</v>
      </c>
      <c r="N34" s="1">
        <f>N33+N21</f>
        <v>62370068.961102091</v>
      </c>
      <c r="O34" s="1">
        <f>O33+O21</f>
        <v>5461884.3202838283</v>
      </c>
      <c r="P34" s="1">
        <f>P33+P21</f>
        <v>61002560.172102094</v>
      </c>
      <c r="Q34" s="1">
        <f>Q33+Q21</f>
        <v>6492304.3202838283</v>
      </c>
      <c r="R34" s="1">
        <f>R33+R21</f>
        <v>3690138.6704418259</v>
      </c>
      <c r="S34" s="1">
        <f>S33+S21</f>
        <v>2070569.9915218207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95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2015-05-17T16:09:40Z</dcterms:created>
  <dcterms:modified xsi:type="dcterms:W3CDTF">2015-05-17T16:09:43Z</dcterms:modified>
</cp:coreProperties>
</file>